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N:\VRM\ESITPD\VSFS\Projektų vadovai ir sutarčių registras\Finansuotini projektai_komunikacijai\"/>
    </mc:Choice>
  </mc:AlternateContent>
  <xr:revisionPtr revIDLastSave="0" documentId="13_ncr:1_{38B1F0F5-A62E-4DB9-9DC3-C6AD18EBE599}" xr6:coauthVersionLast="47" xr6:coauthVersionMax="47" xr10:uidLastSave="{00000000-0000-0000-0000-000000000000}"/>
  <bookViews>
    <workbookView xWindow="-108" yWindow="-108" windowWidth="23256" windowHeight="13896" xr2:uid="{00000000-000D-0000-FFFF-FFFF00000000}"/>
  </bookViews>
  <sheets>
    <sheet name="Lapas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8" i="1" l="1"/>
  <c r="J27" i="1"/>
  <c r="J22" i="1"/>
  <c r="J21" i="1"/>
  <c r="J30" i="1"/>
  <c r="J19" i="1" l="1"/>
  <c r="J42" i="1"/>
  <c r="J39" i="1"/>
  <c r="J13" i="1" l="1"/>
  <c r="J52" i="1"/>
  <c r="J26" i="1"/>
  <c r="J24" i="1" l="1"/>
  <c r="J53" i="1" l="1"/>
  <c r="J35" i="1"/>
  <c r="J38" i="1"/>
  <c r="J14" i="1"/>
  <c r="J18" i="1"/>
  <c r="J28" i="1"/>
  <c r="J29" i="1"/>
  <c r="J36" i="1"/>
  <c r="J40" i="1"/>
  <c r="J41" i="1"/>
  <c r="J49" i="1"/>
</calcChain>
</file>

<file path=xl/sharedStrings.xml><?xml version="1.0" encoding="utf-8"?>
<sst xmlns="http://schemas.openxmlformats.org/spreadsheetml/2006/main" count="500" uniqueCount="302">
  <si>
    <t>Skiriamas finansavimas, iki (Eur)</t>
  </si>
  <si>
    <t>Iš viso</t>
  </si>
  <si>
    <t>ES lėšos</t>
  </si>
  <si>
    <t>Projekto Nr.</t>
  </si>
  <si>
    <t>Konkretaus tikslo, jį įgyvendinančio veiksmo ir finansuotino projekto pavadinimas</t>
  </si>
  <si>
    <t>* Projektas, kuriam įgyvendinti reikia procedūrų organizuoti įslaptintus sandorius.</t>
  </si>
  <si>
    <t>Pareiškėjas / projekto vykdytojas</t>
  </si>
  <si>
    <t>1.1. VEIKSMAS: IT sistemos ir tinklai</t>
  </si>
  <si>
    <t>Integruotos baudžiamojo proceso informacinės sistemos (IBPS) suderinamumas su ES IS</t>
  </si>
  <si>
    <t>VSF/2023/116</t>
  </si>
  <si>
    <t>2.2. KONKRETUS VEIKSMAS: EMPACT veiksmai, kuriais įgyvendinamas arba palengvinamas ES politikos ciklo įgyvendinimas</t>
  </si>
  <si>
    <t>VSF/2023/221</t>
  </si>
  <si>
    <t>Europos tyrimų komanda</t>
  </si>
  <si>
    <t>VSF/2023/222</t>
  </si>
  <si>
    <t>2.3. VEIKSMAS: įranga, transporto priemonės, ryšių sistemos ir esminė su saugumu susijusi infrastruktūra</t>
  </si>
  <si>
    <t>VSF/2023/233</t>
  </si>
  <si>
    <t>Policijos gebėjimų gerinimas vykdant bendras ES operacijas</t>
  </si>
  <si>
    <t>PD</t>
  </si>
  <si>
    <t>3.2. VEIKSMAS: veiksmai, kuriais remiamas veiksmingas ir koordinuotas atsakas į krizes</t>
  </si>
  <si>
    <t>VSF/2023/326</t>
  </si>
  <si>
    <t>VIDAUS SAUGUMO FONDO 2021–2027 M. PROGRAMOS FINANSUOTINŲ PROJEKTŲ SĄRAŠAS</t>
  </si>
  <si>
    <t>Kova su nusikaltimais akcizų srityje Baltijos jūros regione*</t>
  </si>
  <si>
    <t>Pareigūnų pajėgumų stiprinimas</t>
  </si>
  <si>
    <t>2. KONKRETUS TIKSLAS: aktyvesnis operatyvinis bendradarbiavimas</t>
  </si>
  <si>
    <t>3. KONKRETUS TIKSLAS: kovos su nusikalstamumu ir jo prevencijos užtikrinimo gebėjimų stiprinimas</t>
  </si>
  <si>
    <t>1. KONKRETUS TIKSLAS: geresnis keitimasis informacija</t>
  </si>
  <si>
    <t>1.3. VEIKSMAS: įranga, transporto priemonės, ryšių sistemos ir esminė su saugumu susijusi infrastruktūra</t>
  </si>
  <si>
    <t>VSF/2023/134</t>
  </si>
  <si>
    <t>MD</t>
  </si>
  <si>
    <t>3.1. VEIKSMAS: IT sistemos ir tinklai</t>
  </si>
  <si>
    <t>VSF/2023/311</t>
  </si>
  <si>
    <t>Elektroninių nusikaltimų tyrimų galimybių plėtimas, I etapas</t>
  </si>
  <si>
    <t xml:space="preserve">Intervencinio veiksmo srities kodas </t>
  </si>
  <si>
    <t>Įgyvendinimo būdo kodas</t>
  </si>
  <si>
    <t>004 TER</t>
  </si>
  <si>
    <t>008</t>
  </si>
  <si>
    <t>001</t>
  </si>
  <si>
    <t>004</t>
  </si>
  <si>
    <t>010 OC</t>
  </si>
  <si>
    <t>002</t>
  </si>
  <si>
    <t>030 GEN</t>
  </si>
  <si>
    <t>009</t>
  </si>
  <si>
    <t>029 GEN</t>
  </si>
  <si>
    <t>012 OC</t>
  </si>
  <si>
    <t>003</t>
  </si>
  <si>
    <t>2023 m.  rugsėjo 1 d. - 2025 m.  gruodžio 30 d.</t>
  </si>
  <si>
    <t>Lietuva</t>
  </si>
  <si>
    <t>Pagerinti policijos gebėjimus dalyvauti bendrose ES operacijose. Bendros ES operacijos vykdomos kai yra ekstremalūs įvykiai, didelių masinių renginių ir susibūrimų metu, bendro patruliavimo metu, kai reikia bendrų veiksmų nusikaltimų prevencijai. 
Norint, kad bendros operacijos vyktų sklandžiai, Lietuvos policijos taktika ir įranga turi atitikti bendrus ES šalių standartus. Projekto parteriai Danijos nacionalinės policijos Danijos policijos koledžas ir Ispanijos nacionalinė policija.</t>
  </si>
  <si>
    <t>Lietuva, Nyderlandų Karalystė, Estija, Latvija, Lenkija</t>
  </si>
  <si>
    <t>Mažinti nusikalstamumą akcizų srityje  gerinant Lietuvos, Latvijos ir Estijos teisėsaugos institucijų veiklos efektyvumą ir gebėjimus kovojant su šešėline ekonomika (prekyba nelegaliais tabako gaminiais, degalais, alkoholiu) Baltijos jūros regione ir Europos Sąjungoje (ES) bendrai.</t>
  </si>
  <si>
    <t>Ispanija</t>
  </si>
  <si>
    <t xml:space="preserve">Sukurti Europos operatyvinę komandą (EOT), daugiausia dėmesio skiriant didelės rizikos nusikalstamiems tinklams, jų identifikavimui ir išardymui Costa del Sol regione Ispanijoje. Sukūrus EOT, bus galima bendrai ir koordinuotai žvalgybos duomenimis reaguoti į nustatytų didelio masto pavojingų asmenų ar grupuočių ir jų narių nusikalstamą veiklą. </t>
  </si>
  <si>
    <t>VSF/2023/234</t>
  </si>
  <si>
    <t>Specialiųjų užduočių padalinių pajėgumų stiprinimas, I etapas</t>
  </si>
  <si>
    <t>Stiprinti nusikalstamumo prevenciją ir kovą su tarpvalstybiniu, sunkiu ir organizuotu nusikalstamumu stiprinant specialiųjų užduočių padalinių pajėgumus rinkti vaizdo ir garso informaciją. Prie projekto tikslų įgyvendinimo prisidėtų sprendimai, leidžiantys išplėsti garso ir vaizdo informacijos rinkimo galimybes, o taip pat užtikrinantys savalaikį informacijos pateikimą nusikalstamas veikas tiriantiems ir užkardantiems asmenims.</t>
  </si>
  <si>
    <t>Lietuva, Danija, Ispanija</t>
  </si>
  <si>
    <t>019 OC-Kita</t>
  </si>
  <si>
    <t>VSF/2023/133</t>
  </si>
  <si>
    <t>STT naudojamų IS tobulinimas</t>
  </si>
  <si>
    <t xml:space="preserve">2023 m. lapkričio 6 d. - 2024 m. gruodžio 31 d. </t>
  </si>
  <si>
    <t>Įsigyta ir įdiegta KŽIS informacijos apsaugai ir saugiam duomenų perdavimui skirta įranga - 10 vnt.; Įsigyta ir įdiegta KŽIS esamos infrastruktūros atnaujinimui skirta įranga - 90 vnt.; Įsigyta ir įdiegta KŽIS papildomos infrastruktūros sukūrimui skirta įranga - 13 vnt.; Įsigyta KŽIS duomenų apdorojimui skirta aukšto našumo įranga - 20 vnt.; Įsigyta duomenų analizei skirta įranga - 15 vnt.; Įsigyta atvirų šaltinių duomenų apdorojimui skirta įranga - 3 vnt.; Įsigyta informacinių technologijų tyrimams skirta įranga - 24 vnt.</t>
  </si>
  <si>
    <t>EOT 1 nario/eksperto išlaikymas komandoje</t>
  </si>
  <si>
    <t>Vaizdo kaupimo serverinės įrangos įsigijimas - 1 kompl., vaizdo kaupimo programinės įrangos įsigijimas - 1 kompl., signalų priėmimo ir apdorojimo sistemos modernizavimas - 1 sistema, signalų valdymo įrangos įsigijimas - 1 kompl., elektroninio prasiskverbimo įrangos įsigijimas - 1 kompl., garso informacijos rinkimo įrangos įsigijimas - 1 kompl.</t>
  </si>
  <si>
    <t xml:space="preserve">Sustiprinti Lietuvos policijos antiteroristinių operacijų rinktinės „Aras“ bei Viešojo saugumo tarnybos prie LR VRM pasiruošimą tinkamai reaguoti į galimus teroro aktus, kurių metu gali būti paimti įkaitai ar panaudoti sprogmenys, teroro akto lokalizavimas, įkaitų išlaisvinimas, grėsmių sumažinimas, ypatingos svarbos infrastruktūros objektų saugumo užtikrinimas.
</t>
  </si>
  <si>
    <t xml:space="preserve">Specializuotos įrangos įsigijimas: povandeninio paieškos ir žvalgybos 1 roboto operacijoms jūroje įsigijimas; kovinio katerio atnaujinimo 1 komplekto įsigijimas, vandens kovotojų kopimo įrangos (1 komplekto) įsigijimas, neperšaunamų gelbėjimo liemenių, skirtų operacijoms jūroje įsigijimas (12 kompektų), transportinio maišo su oro įpūtimo ir ištraukimo sistema įsigijimas (1 vnt.); šiltų drabužių po sausojo tipo naro abordažiniu kostiumu įsigijimas (12 kompektų), įrangos VST pareigūnų pajėgumų stiprinimui įsigijimas (2 kompektai).
</t>
  </si>
  <si>
    <t>Įsigyta  autonominų kriminalistinų duomenų nuskaitymo įrenginių - 10 vnt.; atnaujintos turimos įvairios programinės įrangos licencijos - 60 vnt.</t>
  </si>
  <si>
    <t>Lietuvos Respublikos specialiųjų tyrimų tarnyba (STT)</t>
  </si>
  <si>
    <t>Muitinės departamentas prie Lietuvos Respublikos finansų ministerijos (MD)</t>
  </si>
  <si>
    <t>Policijos departamentas prie Lietuvos Respublikos vidaus reikalų ministerijos (PD)</t>
  </si>
  <si>
    <t>VSF/2023/1110</t>
  </si>
  <si>
    <t>Habitoskopinių duomenų registro (HDR) veido atpažinimo sprendimų plėtra</t>
  </si>
  <si>
    <t>IRD</t>
  </si>
  <si>
    <t>Projektu siekiama didinti teisėsaugos institucijų, dalyvaujančių baudžiamajame procese, veiklos efektyvumą tarptautinio teisinio bendradarbiavimo srityje, palengvinti keitimąsi duomenimis tarpvalstybiniu ir nacionaliniu lygiu baudžiamosiose bylose integruojant Integruotą baudžiamojo proceso informacinę sistemą su Europos Sąjungos informacinėmis sistemomis (e-Evidence portalu ir e-CODEX sistema, eTranslation sistema, Šengeno informacine sistema), Ieškomų asmenų, neatpažintų lavonų ir nežinomų bejėgių asmenų žinybiniu registru, Lietuvos kriminalinės policijos biuro Tarptautinių ryšių valdybos naudojama informacine sistema, užtikrinti automatizuotus procesus ir įgyvendinti duomenų mainus tarp nacionalinių ir ES informacinių sistemų.</t>
  </si>
  <si>
    <t>Projektu siekiama didinti teisėsaugos institucijų, sienos apsaugos ir užsieniečių teisinės padėties klausimus sprendžiančių įstaigų veiklos efektyvumą, išplėsti neatpažintų įtariamųjų, ieškomų asmenų paieškos, užsieniečių asmens tapatybės nustatymo galimybes pasitelkiant pažangius asmens veido biometrinio atpažinimo sprendimus – atnaujinti Habitoskopinių duomenų registro Asmens veido biometrinio atpažinimo posistemio programinę įrangą, užtikrinti šio posistemio duomenų bazės plėtrą ir įgyvendinti duomenų mainus tarp nacionalinių informacinių sistemų.</t>
  </si>
  <si>
    <t>Muitinės kriminalinės žvalgybos informacinės sistemos įrangos įsigijimas ir diegimas*</t>
  </si>
  <si>
    <t xml:space="preserve">Projektui priskiriamos intervencinių veiksmų rūšys**
</t>
  </si>
  <si>
    <t xml:space="preserve">** Projektui priskiriamos intervencinių veiksmų rūšys nurodytos 2021 m. liepos 7 d. Europos Parlamento ir Tarybos reglamento (ES) 2021/1149, kuriuo nustatomas Vidaus saugumo fondas, VI priede. </t>
  </si>
  <si>
    <t>1. IRT sistemos, kurios tapo sąveikios su saugumui svarbiomis ES informacinėmis sistemomis, 1 vnt.           2. Integruotos baudžiamojo proceso informacinės sistemos Tarptautinės  teisinės pagalbos modulio funkcionalumo išplėtimas, 1 vnt.</t>
  </si>
  <si>
    <t xml:space="preserve">	1. Modernizuota Habitoskopinių duomenų registro (HDR) Asmens veido biometrinio atpažinimo posistemės programinė įranga;,  1 vnt.                          2. Sukurtų / pritaikytų / techniškai prižiūrimų IRT sistemų skaičius, 1 vnt.</t>
  </si>
  <si>
    <t>Užtikrinti efektyvią muitinės kriminalinės žvalgybos veiklą, įsigyjant ir įdiegiant Muitinės kriminalinės žvalgybos įslaptintos informacijos ir ryšių informacinės sistemos (KŽIS) infrastruktūroje trūkstamą informacinių technologijų įrangą ir pakeičiant esamą technologiškai nusidėvėjusią įrangą, taip pat kriminalinei žvalgybai reikšmingų duomenų analizei, atvirų šaltinių duomenų apdorojimui ir informacinių technologijų tyrimams skirtą įrangą, reikalingą teisėtai, saugiai, automatizuotai ir integruotai tvarkyti, apdoroti, gauti ir perduoti muitinės kriminalinės žvalgybos informaciją. Tokiu būdu bus užtikrintas keitimasis informacija ne tik tarp muitinės kriminalinės žvalgybos padalinių, bet ir su kitomis kompetentingomis institucijomis.</t>
  </si>
  <si>
    <t>MKT pareigūnų mokomieji vizitai į EUROPOL - 6 vizitai, iš viso 24 dalyviai; Informacinių Technologijų taikymo mokymai - 4 mokymai, iš viso 34 dalyviai; Specializuotos techninės įrangos KŽ tyrimams įsigijimas - 28  kompl.;  Susitikimų/tyrimų  skaičius - 10.</t>
  </si>
  <si>
    <t>Stiprinti Lietuvos policijos Kriminalistinių tyrimų centro (LPKTC) ir apskričių vyriausiųjų policijos komisariatų Kriminalistinių tyrimų padalinių specialistų (AVPK KTP) gebėjimus atskleidžiant tarpvalstybinius, sunkius ir organizuotus nusikaltimus. Tam tikslui bus stiprinama LPKTC ir AVPK KTP techninė bazė, t. y. aprūpinant specialistus  šiuolaikine technine ir programine įranga, plečiamos turimos programinės įrangos galimybės.  Šių priemonių dėka pagreitės informacinių technologijų  tyrimų atlikimo sparta, bus reikšmingai išplėstos tyrimų atlikimo galimybės ir pagerės tyrimų atlikimo kokybė.</t>
  </si>
  <si>
    <r>
      <rPr>
        <sz val="10"/>
        <rFont val="Times New Roman"/>
        <family val="1"/>
        <charset val="186"/>
      </rPr>
      <t xml:space="preserve">Projekto veiklų įgyvendinimo pradžia ir pabaiga     </t>
    </r>
    <r>
      <rPr>
        <sz val="10"/>
        <color rgb="FFFF0000"/>
        <rFont val="Times New Roman"/>
        <family val="1"/>
        <charset val="186"/>
      </rPr>
      <t xml:space="preserve">          </t>
    </r>
  </si>
  <si>
    <r>
      <t xml:space="preserve"> </t>
    </r>
    <r>
      <rPr>
        <sz val="10"/>
        <rFont val="Times New Roman"/>
        <family val="1"/>
        <charset val="186"/>
      </rPr>
      <t>Projekto įgyvendinimo vieta</t>
    </r>
    <r>
      <rPr>
        <sz val="11"/>
        <color rgb="FF000000"/>
        <rFont val="Times New Roman"/>
        <family val="1"/>
        <charset val="186"/>
      </rPr>
      <t/>
    </r>
  </si>
  <si>
    <r>
      <t>Veiksmo kodas</t>
    </r>
    <r>
      <rPr>
        <i/>
        <sz val="10"/>
        <color rgb="FF00B050"/>
        <rFont val="Times New Roman"/>
        <family val="1"/>
        <charset val="186"/>
      </rPr>
      <t xml:space="preserve"> </t>
    </r>
  </si>
  <si>
    <r>
      <t>Temos kodas</t>
    </r>
    <r>
      <rPr>
        <i/>
        <sz val="10"/>
        <color theme="9" tint="-0.249977111117893"/>
        <rFont val="Times New Roman"/>
        <family val="1"/>
        <charset val="186"/>
      </rPr>
      <t xml:space="preserve"> </t>
    </r>
  </si>
  <si>
    <t>VSF/2023/231</t>
  </si>
  <si>
    <t>Policijos pajėgumų stiprinimas užtikrinant tarptautinės narkotikų apyvartos kontrolę bei kovą su organizuotu nusikalstamumu, I etapas</t>
  </si>
  <si>
    <t xml:space="preserve">Stiprinti policijos pajėgumus užtikrinant tarptautinės narkotikų apyvartos kontrolę bei kovą su tarpvalstybiniu, sunkiu ir organizuotu nusikalstamumu. Atsižvelgiant į slaptų policijos operacijų sudėtingumą ir įgyvendinimo ypatumus (besikeičiančias aplinkybes), būtina operatyviai, atliekamų operacijų metu, priimti strateginius ir taktinius sprendimus, modeliuojant operacijos eigą. </t>
  </si>
  <si>
    <t>Vaizdo informacijos rinkimo sistemų įsigijimas - 19 kompl., garso informacijos fiksavimo įrenginio su garso įrašymo funkcija, skirto nuotoliniam garso įrašymui įsigijimas - 2 kompl., įrenginio, skirto narkotinių ir su narkotikais susijusių cheminių medžiagų identifikavimui įsigijimas - 1 kompl.</t>
  </si>
  <si>
    <t>3.3. VEIKSMAS: atitinkamų teisėsaugos, teisminių institucijų ir administracinių agentūrų darbuotojų ir ekspertų švietimas ir mokymas</t>
  </si>
  <si>
    <t>VSF/2023/331</t>
  </si>
  <si>
    <t xml:space="preserve">370 747,62 </t>
  </si>
  <si>
    <t xml:space="preserve">123 582,55 </t>
  </si>
  <si>
    <t xml:space="preserve">494 330,17 </t>
  </si>
  <si>
    <t>STT</t>
  </si>
  <si>
    <t>Korupcijos, įskaitant kyšininkavimą, sudarant tarptautinius verslo sandorius, prevencija ir išaiškinimas</t>
  </si>
  <si>
    <t xml:space="preserve">Perimant ES valstybių narių ir kitų šalių gerąją praktiką stiprinti STT pareigūnų gebėjimus vykdyti kyšininkavimo, sudarant tarptautinius verslo sandorius, prevenciją, nustatyti ir tirti tokias tarptautines korupcinio pobūdžio nusikalstamas veikas, kartu formuoti tvirtas jaunimo nuostatas, stiprinant jų, kaip būsimų viešojo ar privataus sektorių profesionalų ir lyderių, atsparumą korupcijai bei atsakingą požiūrį į antikorupcinės aplinkos kūrimą globalios ekonomikos sąlygomis tiek šalies viduje, tiek už jos ribų. </t>
  </si>
  <si>
    <t>Bus rengiama 10 vnt. vizitų į Jungtinių Amerikos Valstijų, Vokietijos Federacinės Respublikos, Jungtinės Didžiosios Britanijos ir Šiaurės Airijos Karalystės, Kanados, Norvegijos Karalystės, Šveicarijos Konfederacijos, Italijos Respublikos, Nyderlandų Karalystės, Prancūzijos Respublikos ir Austrijos Respublikos institucijas. 8 vnt. seminarų, kuriuose dalyvaus ne tik STT pareigūnai, bet bus kviečiami dalyvauti ir kitų institucijų, kurių veikla gali prisidėti prie užsienio pareigūnų tarptautinio kyšininkavimo atvejų nustatymo, atstovai, bus organizuojama Lietuvoje.</t>
  </si>
  <si>
    <t>2023 m.  gegužės 2 d. - 2027 m.  sausio 31 d.</t>
  </si>
  <si>
    <t>Lietuva, Italija, Austrija, Vokietija, Nyderlandai, Prancūzija, JAV, JK, Kanada, Šveicarija, Norvegija</t>
  </si>
  <si>
    <t>006</t>
  </si>
  <si>
    <t>3.4. VEIKSMAS: įranga, transporto priemonės, ryšių sistemos ir esminė su saugumu susijusi infrastruktūra</t>
  </si>
  <si>
    <t>VSF/2023/341</t>
  </si>
  <si>
    <t>Gebėjimų atlikti kriminalistinius tyrimus didinimas, įsigyjant tyrimams skirtą įrangą, I etapas</t>
  </si>
  <si>
    <t xml:space="preserve">Stiprinti LPKTC padalinių specialistų gebėjimus atskleidžiant tarpvalstybinius, sunkius ir organizuotus nusikaltimus: stiprinama LPKTC techninė bazė, aprūpinant specialistus šiuolaikine technine įranga, plečiamos turimos įrangos galimybės.  Šių priemonių dėka pagreitės trasologinių tyrimų atlikimo sparta, bus reikšmingai išplėstos tyrimų atlikimo galimybės, pagerės tyrimų atlikimo kokybė bei atsiras galimybė kaupti vieningą avalynės pėdsakų kartoteką.  </t>
  </si>
  <si>
    <t>VSF/2023/321</t>
  </si>
  <si>
    <t>LPAOR „Aras“ išminuotojų pajėgumų stiprinimas</t>
  </si>
  <si>
    <t>Projekto tikslas – stiprinti LPAOR „Aras“ pasiruošimą reaguoti į galimus teroro aktus, kurių metu gali būti  panaudoti sprogmenys, mažinti teroro akto grėsmes, užtikrinti ypatingos svarbos infrastruktūros objektų saugumą. Įgyvendinus projekto veiklas, bus įsigyta transporto priemonė sprogmenų paieškos ir neutralizavimo įrangai gabenti, universalūs išminavimo robotų, nešiojamų radijo bangų trukdžių generatorių ir rentgeno aparato komplektai. Įsigijus įranga bus užtikrintas sprogmenų paieškos ir neutralizavimo darbų vykdymo efektyvumas, padidės visuomenės ir pareigūnų saugumas, pagerės pareigūnų darbo sąlygos, apsaugota pareigūnų sveikata ir gyvybė, užtikrintas ypatingos svarbos infrastruktūros objektų saugumas.</t>
  </si>
  <si>
    <t xml:space="preserve">Projekto veiklos vykdymo metu bus įsigyta transporto priemonė.  Įsigijus transporto priemonę pritaikytą sprogmenų paieškos ir neutralizavimo įrangos bei išminuotojų pervežimui pagerės išminuotojų darbo sąlygos, pagreitės reagavimo laikas į iškvietimus. Projekto veiklos vykdymo metu bus įsigytas  universalaus išminavimo robotų komplektas.   Universalaus išminavimo robotų komplekto įsigijimas užtikrins saugumą vykdant sprogmenų paieškos ir neutralizavimo operacijas, dirbant su  CBRN  užkratus turinčiais objektais ar šiomis medžiagomis užterštoje aplinkoje. Projekto veiklos vykdymo metu bus įsigytas vienas nešiojamas radijo bangų trukdžių generatorius komplektas.  Šio komplekto naudojimas padės efektyviai aptikti ir apsisaugoti nuo radijo bangomis valdomų sprogstamųjų užtaisų keliamo pavojaus. Projekto veiklos vykdymo metu bus įsigytas vienas rentgeno aparato sprogmenų paieškai komplektas (1 kompl.). Įsigijus komplektą bus užtikrintas pastovus aukšto lygio sprogmenų paieškos ir neutralizavimo bei  darbo su  CBRN  užkratus turinčiais objektais operacijų saugumo užtikrinimas. </t>
  </si>
  <si>
    <t>2023 m. vasario 1 d. - 2024 m. vasario 29 d.</t>
  </si>
  <si>
    <t>VSF/2023/111</t>
  </si>
  <si>
    <t>Daktiloskopinių duomenų registro, kaip informacinės technologijos sistemos, atnaujinimas</t>
  </si>
  <si>
    <t xml:space="preserve">Projekto metu siekiama, atsižvelgiant į daktiloskopinių duomenų tvarkymo svarbą nacionaliniu ir ES lygmeniu bei daktiloskopinių duomenų srautų didėjimą, plėsti DDR  pajėgumus. Projekto tikslas – sudaryti sąlygas nusikalstamos veiklos išaiškinimui ir nusikaltimų užkardymui užtikrinant, kad DDR atitiktų šiuolaikinius standartus ir reikalavimus. </t>
  </si>
  <si>
    <t>VSF/2023/1112</t>
  </si>
  <si>
    <t>Duomenų srautų stebėsenos įrangos įsigijimas ir įdiegimas</t>
  </si>
  <si>
    <t>VSD</t>
  </si>
  <si>
    <t>Projekto metu bus įsigyta ir įdiegta Duomenų srautų stebėsenos įranga.  
Įgyvendinus projektą bus pagerintos ES ir nacionalinių teisėsaugos institucijų keitimosi informacija galimybės ir padidinti gebėjimai užkirsti kelią tarpvalstybiniam, sunkiam ir organizuotam nusikalstamumui bei kibernetiniams nusikaltimams.</t>
  </si>
  <si>
    <t>2024 m. birželio 3 d. - 2027 m. gegužės 31 d.</t>
  </si>
  <si>
    <t xml:space="preserve">029 GEN </t>
  </si>
  <si>
    <t>019 OC</t>
  </si>
  <si>
    <t>VSF/2023/112</t>
  </si>
  <si>
    <t>Policijos registruojamų įvykių registro atnaujinimas</t>
  </si>
  <si>
    <t>2023 m. gegužės 1 d.-  2028 m. balandžio 28 d</t>
  </si>
  <si>
    <t>1. Sukurtas ir įdiegtas DDR
registras, 1 vnt.; 2. Įrengtos darbo vietos DDR duomenų tvarkymui, 24 vnt.; 3. Įrengtos specializuotos darbo vietos daktiloskopinių ir kitų duomenų surinkimui, 10 vnt.</t>
  </si>
  <si>
    <t>1. Parengtas galimybių studijos ir investicijų projektas, 1 vnt.; 2. Parengtos PRĮR techninės specifikacijos, 1 vnt.; 3. Atlikta PRĮR modernizavimo ir diegimo techninė priežiūra, 1 vnt.; 4. Modernizuotas ir įdiegtas PRĮR registras, 1 vnt.; 5. Modernizuotas ir įdiegtas IBPS registras, 1 vnt.; 6. Modernizuotas ir įdiegtas KADIS registras, 1 vnt.</t>
  </si>
  <si>
    <t>VSF/2023/118</t>
  </si>
  <si>
    <t>Ginklų registro priežiūra ir plėtra</t>
  </si>
  <si>
    <t>Šiuo Projektu siekiama užtikrinti patikimą ir veiksmingą Ginklų registro veikimą, kad jame būtų tvarkoma visa informacija apie teisėtai Lietuvos Respublikoje esančius A, B, C kategorijų ginklus, kuria remiantis šaunamąjį ginklą būtų galima susieti su jo savininku, taip pat siekiama užtikrinti Ginklų registro duomenų prieinamumą policijai ir kitoms teisėsaugos institucijoms administracinio nusižengimo tyrimo  ir baudžiamojo proceso tikslais, sudaryti sąlygas keistis informacija su kitomis šalimis, siekiant geresnio duomenų apie ginklus atsekamumo bei  veiksmingesnio duomenų apsikeitimo su kitomis valstybėmis narėmis, kai reikia imtis tinkamų veiksmų dėl perspėjimų apie šaunamuosius ginklus, saugomų Šengeno informacinėje sistemoje, taip pat siekiant užkirsti kelią neteisėtai šaunamųjų ginklų, jų dalių ir komponentų gamybai ir prekybai.</t>
  </si>
  <si>
    <t>Modernizuota Registro programinė įranga, atnaujintos esamos ir sukurtos  naujos Registro integracinės sąsajos,  kurių pagalba policijos ir kitos kompetentingos teisėsaugos institucijos gaus Registro duomenis  apie šaunamuosius ginklus administracinio nusižengimo tyrimo  ir baudžiamojo proceso tikslais ir galės keistis patikima informacija apie ginklus, kuria remiantis šaunamąjį ginklą galima susieti su jo savininku, sudarytos sąlygas keistis informacija su kitomis šalimis, siekiant geresnio duomenų apie ginklus atsekamumo bei  veiksmingesnio duomenų apsikeitimo, kai reikia imtis tinkamų veiksmų dėl perspėjimų apie šaunamuosius ginklus, saugomų Šengeno informacinėje sistemoje, taip pat siekiant užkirsti kelią neteisėtai šaunamųjų ginklų, jų dalių ir komponentų gamybai ir prekybai.</t>
  </si>
  <si>
    <t>2024 m. liepos 1 d. - 2026 m. birželio 30 d.</t>
  </si>
  <si>
    <t xml:space="preserve">2023 m. rugsėjo 1 d. - 2027 m. balandžio 3 d.                </t>
  </si>
  <si>
    <t>VSF/2024/114</t>
  </si>
  <si>
    <t>Automatinio duomenų teikimo į EIS diegimas</t>
  </si>
  <si>
    <t>Parengta vizito ataskaita- 1vnt.; Įvertinti teisės aktai - 10; Parengtos techninio proceso ir sąsajų techninės infrastruktūros specifikacijos gairės - 1; Patvirtinti teisės aktai - 2; Įdiegtos sąsajos ir parengtas veiklos algoritmas - 1 procesas; Įvykdyti mokymai - ne mažiau 160 pareigūnų (viso 15 vnt.).</t>
  </si>
  <si>
    <t>2024 m.  liepos 1 d. - 2026 m. birželio 30 d.</t>
  </si>
  <si>
    <t>VSF/2024/237</t>
  </si>
  <si>
    <t>Specialiųjų užduočių padalinių pajėgumų stiprinimas, II etapas</t>
  </si>
  <si>
    <t>Projekto tikslas - stiprinti nusikalstamumo prevenciją ir kovą su tarpvalstybiniu, sunkiu ir organizuotu nusikalstamumu stiprinant specialiųjų užduočių padalinių pajėgumus rinkti vaizdo ir garso informaciją. Prie projekto tikslų įgyvendinimo prisidėtų sprendimai, leidžiantys išplėsti garso ir vaizdo informacijos rinkimo galimybes, o taip pat užtikrinantys savalaikį informacijos pateikimą nusikalstamas veikas tiriantiems ir užkardantiems asmenims.</t>
  </si>
  <si>
    <t>1. Mobilios vaizdo stebėjimo sistemos (1 kompl.) įsigijimas;
2. Vaizdo stebėjimo įrangos įsigijimas 1 kompl. (iš viso - 169 vnt. iš jų: 100 vnt. A tipo vaizdo stebėjimo įrenginių, 24 vnt. B tipo vaizdo stebėjimo įrenginių, 45 kompl. C tipo vaizdo stebėjimo įrenginių);                 3. Vaizdo kamerų (1 kompl.) įsigijimas;
4. Garso kaupimo ir perdavimo įrenginių (12 kompl.) įsigijimas;
5. Elektroninio prasiskverbimo įrangos (1 kompl.) įsigijimas, II etapas;
6. Kriminalinės policijos pareigūnų kompetencijų ugdymas (2 mokymai).</t>
  </si>
  <si>
    <t xml:space="preserve">2024 m. rugsėjo 2 d. - 2025 m. gruodžio 31 d. </t>
  </si>
  <si>
    <t>VSF/2024/236</t>
  </si>
  <si>
    <t>Muitinės kriminalinės tarnybos pajėgumų stiprinimas tarptautinių operacijų vykdymo srityje aprūpinant naujausiomis specialiosiomis techninėmis priemonėmis</t>
  </si>
  <si>
    <t>2024 m. birželio 1 d. - 2026 m. gruodžio 31 d.</t>
  </si>
  <si>
    <t>030</t>
  </si>
  <si>
    <t>VSF/2024/117</t>
  </si>
  <si>
    <t>Nacionalinio ECRIS TCN modulio priežiūra ir plėtra</t>
  </si>
  <si>
    <t xml:space="preserve">Atnaujinta  nacionalinio ECRIS TCN programinė įranga,  užtikrintas nacionalinio ECRIS TCN  modulio veikimas ir sąveika su centrine ECRIS TCN ir  Sąveikumo sistemos komponentais. </t>
  </si>
  <si>
    <t>029</t>
  </si>
  <si>
    <t xml:space="preserve">Nustatymo sistema (ECRIS-TCN) siekiama pagerinti ES valstybių keitimąsi informacija apie trečiųjų šalių piliečių teistumą ES ir tokiu būdu sustiprinti kovą su nusikalstamumu, ypač organizuotu nusikalstamumu ir terorizmu, bei užtikrinti ES piliečių saugumą.  </t>
  </si>
  <si>
    <t>VSF/2024/324</t>
  </si>
  <si>
    <t>Nusikalstamumo užkardymo, atskleidimo ir tyrimo pajėgumų stiprinimas</t>
  </si>
  <si>
    <t xml:space="preserve">Stiprinti kriminalinės žvalgybos ir ikiteisminio tyrimo srities pajėgumus, įsigyjant įrankius, techninę ir programinę įrangą, reikalingą užkardant, atskleidžiant ir tiriant tarpvalstybinio, sunkaus ir organizuoto nusikaltamumo formas bei tobulinti kriminalinės žvalgybos vykdymo atlikimo kompetenciją. </t>
  </si>
  <si>
    <t>Informacija apie projekto rezultatus nėra skelbtina</t>
  </si>
  <si>
    <t>Baigtas įgyvendinti projektas (data)</t>
  </si>
  <si>
    <t xml:space="preserve">2023 m. spalio 1 d. - 2025 m. vasario 28 d. </t>
  </si>
  <si>
    <t>1.2. VEIKSMAS: atitinkamų teisėsaugos, teisminių institucijų ir administracinių agentūrų darbuotojų ir ekspertų švietimas ir mokymas</t>
  </si>
  <si>
    <t>VSF/2024/121</t>
  </si>
  <si>
    <t>Šengeno vertinimų rekomendacijų įgyvendinimas</t>
  </si>
  <si>
    <t xml:space="preserve">Projektu siekiama stiprinti Lietuvos policijos darbuotojų tarptautinio bendradarbiavimo gebėjimus ir gerinti informuotumą keitimosi informacija srityje, siekiant įgyvendinti Direktyvos (ES) 2023/977 dėl valstybių narių teisėsaugos institucijų keitimosi informacija bei kitų ES teisės aktų nuostatas, susijusias su tarptautinio bendradarbiavimo bei keitimosi informacija tobulinimu, taip pat įgyvendinti 2023 m. vykusių Lietuvos Šengeno vertinimų metu gautas rekomendacijas. </t>
  </si>
  <si>
    <t>2025 m. sausio 2 d. - 2027 m. birželio 30 d.</t>
  </si>
  <si>
    <t>Lietuva, Nyderlandų karalystė, Belgija, Suomija, Portugalija</t>
  </si>
  <si>
    <t xml:space="preserve">003 </t>
  </si>
  <si>
    <t>2.4. KONKRETUS VEIKSMAS: Tarybos rekomendacija dėl operatyvinio teisėsaugos bendradarbiavimo – rekomendacijų nukreipimas į bendrus veiksmus</t>
  </si>
  <si>
    <t>VSF/2024/241</t>
  </si>
  <si>
    <t>Baltijos jūros regiono teisėsaugos institucijų įgalinimas kovojant su naujomis tarpvalstybinėmis grėsmėmis</t>
  </si>
  <si>
    <t>Gerinti Baltijos jūros regiono valstybių teisėsaugos institucijų veiklą ir tarptautinį bendradarbiavimą pagal galiojančius standartus ir naujus ES teisės aktus tarpvalstybinio teisėsaugos bendradarbiavimo srityje, ypač atsižvelgiant į regione kylančias naujas vidaus saugumo grėsmes.</t>
  </si>
  <si>
    <t xml:space="preserve">2024 m. lapkričio 1 d. - 2026 m. spalio 31 d. </t>
  </si>
  <si>
    <t>Lietuva, Latvija, Lenkija</t>
  </si>
  <si>
    <t>1. Renginys (1), seminarai (8); 2 mokymai (apmokyta 60 pareigūnų); 3. Įsigyta 1 transporto priemonė (mobili jungtinė policijos vadavietė)</t>
  </si>
  <si>
    <t>VSF/2024/332</t>
  </si>
  <si>
    <t>Kompetencijų ir analitinių gebėjimų stiprinimas</t>
  </si>
  <si>
    <t>FNTT</t>
  </si>
  <si>
    <t>Projektu siekiama stiprinti FNTT darbuotojų kompetencijas kovoje su nusikalstamumu, pereinant prie mokslo žiniomis, pažangiosiomis technologijomis, inovacijomis grįsto nusikaltimų užkardymo, atskleidimo ir tyrimo proceso, stiprinti darbuotojų specializuotas žinias, praktinius profesines įgūdžius bei analitinius gebėjimus, taip pat gebėjimus pritaikyti inovatyvius sprendimus savo darbe, diegti lyderystės ir šiuolaikinio vadovavimo kompetencijas. Investicijos į Tarnybos darbuotojų išskirtines ir novatoriškas žinias, užtikrins aukštą profesionalumo ir lyderystės lygį vykdant funkcijas bei saugos valstybės finansų sistemą nuo nusikalstamų veikų. Darbuotojai gebės kokybiškai įgyvendinti nustatytas užduotis, pagrįstai sieks aukšto veiklos įvertinimo ir išliks motyvuotais nepalikti tarnybos ir siekti karjeros.</t>
  </si>
  <si>
    <t>Įgyvendinant projektą bus parengtos mokymo programos, skirtos ikiteisminį tyrimą atliekantiems, kriminalinę žvalgybą vykdantiems, analitinę funkciją vykdantiems darbuotojams ir ne  mažiau  kaip 70 % Tarnybos darbuotojų kels kompetencijas, būtinas turėti tiesioginėje darbinėje veikloje.</t>
  </si>
  <si>
    <t>005</t>
  </si>
  <si>
    <t>2025 m.  sausio 1 d. - 2026 m.  gruodžio 31 d.</t>
  </si>
  <si>
    <t>VSF/2024/131</t>
  </si>
  <si>
    <t>IT ir telekomunikacijų infrastruktūros, naudojamos KT1 tikslu, atnaujinimas, I etapas</t>
  </si>
  <si>
    <t>Įsigyti techninę įrangą (duomenų saugyklas, komutatorius, tarnybines stotis), kuri užtikrins  duomenų tarkymą N.SIS, IBPS, ECRIS-TCN, HDR, GR taip pat saugų, efektyvų ir nenutrūkstamą informacijos keitimąsi su Europos Sąjungos  centrinėmis IS.</t>
  </si>
  <si>
    <t>Įsigytos duomenų saugyklos 2 vnt.; komutatoriai	4 vnt.; tarnybinės stotys 2 vnt.</t>
  </si>
  <si>
    <t xml:space="preserve">2024 m. rugsėjo 2 d. - 2028 m. gegužės 31 d. </t>
  </si>
  <si>
    <t>Įsigyta ir įdiegta kriptografinė įranga - 5 vnt., taip pat įsigyta: duomenų saugyklos - 2 vnt., tarnybinė stotis,  su susieta duomenų saugykla - 1 vnt., tarnybinės stotis - 1 vnt., tinklo ribų apsaugos įranga -  2 vnt.</t>
  </si>
  <si>
    <t xml:space="preserve">Stiprinti Muitinės kriminalinės tarnybos žvalgybos veiksmus atliekančių  padalinių  dalyvavimo tarptautinėse operacijose ar daugiašaliuose nusikaltimų tyrimuose pajėgumus, tuo užtikrinant efektyvią muitinės kriminalinės žvalgybos veiklą. </t>
  </si>
  <si>
    <t>Transporto priemonių judėjimo kontrolės sistemos esamos infrastruktūros atnaujinimui skirtos įrangos įsigijimas ir įdiegimas (1 kompl. (apmokyta 10 darbuotojų)); slaptos skaitmeninės komunikacijos sistemos siųstuvų su ausinėmis įsigijimas (6 kompl.); spynų atrakinimui skirtos įrangos įsigijimas (1 kompl.); mobilaus ryšio įrenginių aptikimo prietaiso įsigijimas (1 kompl.); multispektrinių šiluminio ir naktinio matymo prietaisų įsigijimas (6 kompl.); nuotoliniu būdu valdomų orlaivių (dronų) su vaizdo fiksavimo ir perdavimo įranga įsigijimas (5 kompl.(apmokyta 10 darbuotojų)).</t>
  </si>
  <si>
    <t xml:space="preserve">Užtikrinti STT informacinių sistemų sąsajumą su kitų institucijų informacinėmis sistemomis ir galimybę saugiai ir patikimai keistis informacija, padidinti STT informacinių sistemų patikimumą, sustiprinti galimybes tinkamai ir saugiai tvarkyti STT veiklai vykdyti reikalingus duomenis, užtikrinti STT informacinių sistemų veikos tęstinumą. 
</t>
  </si>
  <si>
    <t>2024 m.  kovo 1 d. - 2029 m. vasario 28 d.</t>
  </si>
  <si>
    <t>2.1.VEIKSMAS: IT sistemos ir tinklai</t>
  </si>
  <si>
    <t>Nusikalstamų veikų žinybinio registro (NVŽR) priežiūra ir plėtra</t>
  </si>
  <si>
    <t>VSF/2024/211</t>
  </si>
  <si>
    <t xml:space="preserve">2024 m. spalio 28 d. - 2027 m. rugsėjo 28 d. </t>
  </si>
  <si>
    <t>Atnaujinta NVŽR ataskaitų posistemė - 1 vnt.; Atnaujinta NVŽR GIS posistemė - teisės pažeidimų žemėlapis - 1 vnt.</t>
  </si>
  <si>
    <t xml:space="preserve">Atnaujinti Nusikalstamų veikų žinybinio registro (toliau – NVŽR) programinę įrangą - užtikrinti NVŽR plėtrą ir priežiūrą, siekiant teisėsaugos institucijų naudojamų analitinių priemonių tobulinimo ir užtikrinant patikimą NVŽR ir jo sąsajų veikimą, paremtą pažangiomis ir saugiomis informacinių technologijų priemonėmis, taip pat siekiant geresnio ikiteisminio tyrimo įstaigų operatyvinio bendradarbiavimo ir Europos  Sąjungos ir pasauliniu mastu palyginamos nusikalstamumo statistikos parengimo, ikiteisminio tyrimo įstaigų ir prokuratūrų veiklos vertinimo pagal nustatytus stebėsenos rodiklius. </t>
  </si>
  <si>
    <r>
      <t xml:space="preserve">Įvairiuose nuotoliniuose mokymuose dalyvavusių policijos sistemos darbuotojų skaičius - </t>
    </r>
    <r>
      <rPr>
        <sz val="10"/>
        <rFont val="Times New Roman"/>
        <family val="1"/>
        <charset val="186"/>
      </rPr>
      <t>1256 asm.</t>
    </r>
    <r>
      <rPr>
        <sz val="10"/>
        <color rgb="FF000000"/>
        <rFont val="Times New Roman"/>
        <family val="1"/>
        <charset val="186"/>
      </rPr>
      <t>; 4 stažuotės, kuriose dalyvaus po 6 policijos darbuotojus; Konferencijoje dalyvavusių teisėsaugos atstovų skaičius - 100 asm.; Įsigytos techninės įrangos komplektų skaičius - 21 kompl.; Seminaro dalyvių skaičius - 20 asm.</t>
    </r>
  </si>
  <si>
    <t>VSF/2024/322</t>
  </si>
  <si>
    <t>PD AOR "Aras" išminuotojų pajėgumų stiprinimas, II etapas</t>
  </si>
  <si>
    <t>Sustiprinti PD AOR „Aras“ išminuotojų pasiruošimą tinkamai reaguoti į galimus teroro aktus, kurių metu gali būti panaudoti sprogmenys, teroro  grėsmių sumažinimas, ypatingos svarbos infrastruktūros objektų ir masinių renginių saugumo užtikrinimas.</t>
  </si>
  <si>
    <t>Automatinių automobilių registracijos numerių identifikavimo sistemų (ANPR) plėtra</t>
  </si>
  <si>
    <t>VSF/2024/119</t>
  </si>
  <si>
    <t>Sukurti  centralizuotą ANPR  komponentą, skirtą duomenims iš ANPR sistemų gauti ir patikrinti SIS perspėjimų sutapimus, sutapimus su Interpolo DB ir Ieškomų transporto priemonių registro duomenimis, SIS perspėjimo sutapimų duomenis gauti  iš lokalių/mobilių ANPR sistemų,  taip pat  užtikrinti šių duomenų apdorojimą ir saugojimą.</t>
  </si>
  <si>
    <t>Sukurti Duomenų srautų stebėsenos sistemą, kuri leis išplėsti centralizuoto žvalgybos informacijos rinkimo elektroninėje erdvėje galimybes bei užtikrinti efektyvų, automatizuotą, saugų, didelio kiekio duomenų, gaunamų iš skirtingų duomenų perdavimo srautų, rinkimą.</t>
  </si>
  <si>
    <t xml:space="preserve">2025 m.sausio 1 d. - 2027 m. gruodžio 31 d. </t>
  </si>
  <si>
    <t>Įgyvendinant projektą bus sukurta(-s):
1. integracinė sąsaja duomenims iš ANPR sistemų gauti ir patikrinti SIS perspėjimų sutapimus, Interpolo DB ir Ieškomų transporto priemonių registre,
2. integracinė sąsaja SIS perspėjimo sutapimų duomenims gauti  iš lokalių/mobilių ANPR sistemų,
3. sutapimo duomenų apdorojimo bei saugojimo komponentas.</t>
  </si>
  <si>
    <t>2023 m. vasario 1 d. - 2025 m. sausio 31 d.</t>
  </si>
  <si>
    <t>VSF/2024/115</t>
  </si>
  <si>
    <t>Teisėsaugos institucijų universalios duomenų paieškos sistemos plėtra</t>
  </si>
  <si>
    <t>Išplėsti teisėsaugos institucijų prieigą prie nacionalinių ir ES registrų bei informacinių sistemų duomenų, taip užtikrinti veiksmingesnius ir efektyvesnius ES ir nacionalinių teisėsaugos ir kitų kompetentingų institucijų informacijos mainus ir naudojamų informacinių sistemų sąveikumą. Projekto uždavinys – išplėsti vieno techninio komponento – Teisėsaugos institucijų universalios duomenų paieškos sistemos naudojimą, sukuriant ir įdiegiant naujas sistemos integracines sąsajas, ir teisėsaugos bei kitų kompetentingų institucijų pareigūnams sudaryti galimybę vienu metu pateikti užklausą ir gauti visus susijusius duomenis iš nacionalinių ir ES informacinių sistemų, prie kurių jie turi prieigą.</t>
  </si>
  <si>
    <t>Veiksmingesni Europos Sąjungos ir nacionalinių teisėsaugos ir kitų kompetentingų institucijų informacijos mainai.</t>
  </si>
  <si>
    <t>2024 m.  spalio 14 d. - 2027 m. kovo 31 d.</t>
  </si>
  <si>
    <t>Tiekėjo, paslaugų teikėjo ir (ar) rangovo pavadinimas</t>
  </si>
  <si>
    <t>Informacija neskelbiama</t>
  </si>
  <si>
    <t>UAB "Blue Bridge MSP",Telia Lietuva, AB, UAB "Novian Technologies", UAB "Santa Monica Networks"</t>
  </si>
  <si>
    <t>UAB „VESTEKSPRESS“</t>
  </si>
  <si>
    <t>UAB "Vitemus", Cellxion Ltd, CPM Elettronica, UAB "Midiaudio", Blue Bridge MSP, UAB "Telia Lietuva", AB, UAB "Ink Idea"</t>
  </si>
  <si>
    <r>
      <rPr>
        <sz val="10"/>
        <rFont val="Times New Roman"/>
        <family val="1"/>
        <charset val="186"/>
      </rPr>
      <t>Projekto tikslas</t>
    </r>
    <r>
      <rPr>
        <sz val="10"/>
        <color rgb="FFFF0000"/>
        <rFont val="Times New Roman"/>
        <family val="1"/>
        <charset val="186"/>
      </rPr>
      <t xml:space="preserve">
</t>
    </r>
  </si>
  <si>
    <r>
      <t xml:space="preserve">Projekto rezultatai ir veiklos                        </t>
    </r>
    <r>
      <rPr>
        <sz val="10"/>
        <color theme="9" tint="-0.249977111117893"/>
        <rFont val="Times New Roman"/>
        <family val="1"/>
        <charset val="186"/>
      </rPr>
      <t xml:space="preserve"> </t>
    </r>
  </si>
  <si>
    <t>2023 m. rugsėjo 18 d. - 2025 m. spalio 23 d.</t>
  </si>
  <si>
    <t>VSF/2025/232</t>
  </si>
  <si>
    <t>Policijos pajėgumų stiprinimas užtikrinant tarptautinės narkotikų apyvartos kontrolę bei kovą su organizuotu nusikalstamumu, II etapas</t>
  </si>
  <si>
    <t>Stiprinti policijos pajėgumus užtikrinant tarptautinės narkotikų apyvartos kontrolę bei kovą su tarpvalstybiniu, sunkiu ir organizuotu nusikalstamumu.</t>
  </si>
  <si>
    <t>2025 m. liepos 1 d. - 2027 m. vasario 26 d.</t>
  </si>
  <si>
    <t>012 OC-Narkotikai</t>
  </si>
  <si>
    <t>2025 m.  kovo 3 d. - 2027 m. vasario 26 d.</t>
  </si>
  <si>
    <t>VSF/2025/235</t>
  </si>
  <si>
    <t>Tarptautinio bendradarbiavimo ir pajėgumų stiprinimas tiriant tarptautinius sunkius organizuotus finansinius nusikaltimus</t>
  </si>
  <si>
    <t xml:space="preserve">Atnaujinti turimą techninę bazę, kuri sudarytų galimybę efektyviau vykdyti kriminalinę žvalgybą, greičiau atskleisti sunkius ir labai sunkius nusikaltimus, operatyviau reaguoti į rengiamus ir daromus nusikaltimus, automatizuotų kriminalinės žvalgybos padalinių mobilias darbo vietas ir užtikrinti saugesnį bei greitesnį keitimąsi duomenimis tarpinstituciniu lygmeniu su Europos Sąjungos valstybėmis narėmis. </t>
  </si>
  <si>
    <t>2025 m. lapkričio 3 d. - 2026 m. spalio 30 d.</t>
  </si>
  <si>
    <t>2024 m. sausio 10 d. - 2025 m. gruodžio 31 d.</t>
  </si>
  <si>
    <t xml:space="preserve">UAB "2PM Baltic";' UAB "Laivo sandėlis"; Individuali G. Krakausko įmonė "DIUGONIS"; MB PRO GOV; UAB "Tele2" prekyba; UAB "ARG Baltic"; "Ink Idea", UAB </t>
  </si>
  <si>
    <t>2024 m. sausio 2 d. - 2026 m. gruodžio 31 d.</t>
  </si>
  <si>
    <t xml:space="preserve">2023 m. gruodžio 1 d. - 2025 m. gruodžio 22 d. </t>
  </si>
  <si>
    <t>UAB "Asseco Lietuva"</t>
  </si>
  <si>
    <t>Įsigytas įrenginys, skirtas narkotinių, su narkotikais susijusių cheminių ir sprogstamųjų medžiagų identifikavimui, 1 kompl.; atvirų šaltinių žvalgybos (OSINT) analitinė programa, 2 licencijos; A tipo tarnybinė stotis, 2 vnt.</t>
  </si>
  <si>
    <t>Finansavimo norma, proc.</t>
  </si>
  <si>
    <t>BF lėšos</t>
  </si>
  <si>
    <t xml:space="preserve"> Transporto priemonių įsigijimas (9 vnt.), įrangos, skirtos naujoms mobilioms darbo vietoms, įsigijimas (9 kompl.), SIENA naujų darbo vietų įrengimas ir turimų darbo vietų atnaujinimas (6 kompl.)</t>
  </si>
  <si>
    <t>010-OC</t>
  </si>
  <si>
    <t>030-GEN</t>
  </si>
  <si>
    <t>Improvizuotų ir savadarbių sprogstamųjų užtaisų bei elektroninių sprogdiklių neutralizavimo įrangos įsigijimas ir mokymai - įsigyti 5 elektrinių detonatorių diagnostikos komplektai, įsigytas 1 komplekas elektrinių įrankių, skirtų patekti į savadarbių sprogmenų vidų, apmokyti 5 pareigūnai; savadarbių sprogmenų neutralizavimo po vandeniu mokymų ir sprogstamųjų užtaisų po vandeniu neutralizavimo įrangos įsigijimas - įsigyti 2 komplektai nardymo įrangos, įsigyti 2 vnt. metalo ieškiklių, įsigytas 1 komplektas sprogmenų iškėlimo iš vandens, apmokyti 2 pareigūnai; įsigta išminuotojų įrangos saugykla (1vnt.); įsigyta tarnybinių šunų pervežimui skirta transporto priemonė (1 vnt).</t>
  </si>
  <si>
    <t>006 TER</t>
  </si>
  <si>
    <t>022 CC</t>
  </si>
  <si>
    <t>SIA Baltic Unmanned Solutions, "Euroelektronika", UAB, "Vilfonika", UAB, UAB "Kamo LT", Gull Ventures,	UAB "Kamo LT", UAB "ZIP travel""Ink Idea", UAB</t>
  </si>
  <si>
    <t>UAB "Tukada", UAB "Defence Projects", UAB "NT SERVICE", 	SIA ARKADA-M, UAB "Ink Idea""Leadas", MB</t>
  </si>
  <si>
    <t>Europos Sąjungos (ES) lėšos</t>
  </si>
  <si>
    <t>Bendrojo finansavimo (BF) lėšos</t>
  </si>
  <si>
    <t>2024 m. kovo 1 d.-  2027 m. gruodžio 31 d.</t>
  </si>
  <si>
    <t>2023 m. birželio 1 d. - 2027 m. gruodžio 31 d.</t>
  </si>
  <si>
    <t>Avalynės pėdsakų skenavimo ir duomenų apdorojimo sistemos įsigijimas - 2 vnt., įrankių pėdsakų skenavimo ir duomenų apdorojimo sistemos įsigijimas - 1 vnt. atnaujinta balistinės identifikavimo sistemos darbo vieta - 1 vnt., atnaujinta avalynės pėdsakų skenavimo sistemos darbo vieta -1 vnt.</t>
  </si>
  <si>
    <t>2024 m.  balandžio1 d. - 2026 m.  birželio 30 d.</t>
  </si>
  <si>
    <t>VSF/2025/1111</t>
  </si>
  <si>
    <t>FNTT naudojamų informacinių sistemų, skirtų pinigų plovimo prevencijai užtikrinti, atnaujinimas</t>
  </si>
  <si>
    <t>Įgyvendinus projektą, dėl automatizuoto STR/CTR/VASP pranešimų apdorojimo, integruotų duomenų šaltinių ir pažangių analitinių priemonių, kompetentingų pinigų plovimo prevencijos darbuotojų veikla taps efektyvesnė ir mažiau priklausoma nuo rankinio darbo ir palengvins bendradarbiavimą su kompetentingomis Lietuvos ir užsienio institucijomis keičiantis aktualia informacija ir duomenimis. Įgyvendinus projektą bus išspręsta  duomenų integralumo, operacijų greičio ir analitinio pajėgumo problemos, apsunkinančios efektyvią kovą su finansiniais nusikaltimais, taip pat rizika veiklos tvarumui ateityje.</t>
  </si>
  <si>
    <t xml:space="preserve">2026 m. liepos 1 d. - 2029 m. birželio 29 d. </t>
  </si>
  <si>
    <t>011</t>
  </si>
  <si>
    <t xml:space="preserve">2024 m. lapkričio 4 d. - 2028 m. liepos 3 d. </t>
  </si>
  <si>
    <t>Modernizuoti FNTT naudojamas pinigų plovimo prevencijos informacines sistemas, siekiant užtikrinti patikimą, saugų ir efektyvų duomenų apdorojimą, automatizuotą rizikos vertinimą ir analitikų darbo našumą pinigų plovimo ir teroristų finansavimo prevencijos srityje. Projekto įgyvendinimas leis FNTT reikšmingai sustiprinti pajėgumus kovojant su finansiniais nusikaltimais, efektyviau analizuoti įtartinas finansines operacijas ar sandorius, greičiau identifikuoti kylančias grėsmes ir užtikrinti kokybišką informacijos teikimą teisėsaugos ir kitoms kompetentingoms institucijoms.</t>
  </si>
  <si>
    <t>VSF/2025/141</t>
  </si>
  <si>
    <t>Automatinio keitimosi policijos įrašais (EPRIS) diegimas</t>
  </si>
  <si>
    <t>Užtikrinti tinkamą automatinį keitimąsi policijos įrašais sukuriant ir nustatant automatizuoto teikimo į EPRIS ir gavimo iš jos procesą.</t>
  </si>
  <si>
    <t xml:space="preserve">1.Proceso efektyvumo užtikrinimas keičiantis gerąja praktika su užsienio valstybės kompetentingais padaliniais (1 mokomasis vizitas) ir dalyvaujant Europolo organizuojamuose EPRIS įgyvendinimo posėdžiuose (8 posėdžiai);
2.Nacionalinės policijos įrašų rodyklių sistemos (EPRIS LT) diegimas, nacionalinių sistemų techninių sąsajų su EPRIS LT kūrimas, programavimas ir diegimas, veiklos ir techninių algoritmų nustatymas ir mokymų vykdymas. </t>
  </si>
  <si>
    <t>2026 m. vasario 1 d. - 2027 m. gruodžio 31 d.</t>
  </si>
  <si>
    <t>VSF/2025/334</t>
  </si>
  <si>
    <t>Vieningos turto tyrimo, paieškos, arešto ir realizavimo metodologijos sukūrimas</t>
  </si>
  <si>
    <t>Konferencija ekspertų subūrimui; Įrangos įsigijimas; Tarptautinės gerosios praktikos perėmimas; Turto tyrimo metodologijos parengimas; Parengtos metodologijos pritatymo konferencija.</t>
  </si>
  <si>
    <t>2026 m. gegužės 4 d. - 2027 m. lapkričio 30 d.</t>
  </si>
  <si>
    <t xml:space="preserve">010 </t>
  </si>
  <si>
    <t>Lietuva, Italija, Portugalija, Nyderlandai, Belgija</t>
  </si>
  <si>
    <t>VSF/2026/1114</t>
  </si>
  <si>
    <t>Plačiajuosčio valstybinio kritinio radijo ryšio tinklo sukūrimas</t>
  </si>
  <si>
    <t>Vykdant projektą bus sukurta plačiajuosčio VKRT sukūrimo ir įdiegimo strategija, kas leis įdiegti specialiai tam sukurtas technologijas naudojantį tinklą, kuris pakeis ir išplės esamą savo gyvavimo ciklą bebaigiantį tinklą, užtikrinant viešojo saugumo ir pagalbos tarnybų veiklą, vykdant joms priskirtas funkcijas siekiant mažinti sunkaus nusikalstamumo ir terorizmo grėsmes.</t>
  </si>
  <si>
    <t>2026 m. birželio 1 d. - 2027 m. liepos 31 d.</t>
  </si>
  <si>
    <t xml:space="preserve">30 GEN </t>
  </si>
  <si>
    <t>007</t>
  </si>
  <si>
    <t>VSF/2026/1113</t>
  </si>
  <si>
    <t>Habitoskopinių duomenų registro informacinės sistemos pritaikymas Priumas II sistemai</t>
  </si>
  <si>
    <t>Pagerinti ir palengvinti kompetentingų nacionalinių ir Europos Sąjungos teisėsaugos institucijų keitimąsi informacija, naudojant informacinių ir ryšių technologijų sistemas nusikalstamų veikų prevencijos, atskleidimo ir tyrimo tikslais, taip prisidedant prie aukšto saugumo lygio Europos Sąjungoje užtikrinimo.</t>
  </si>
  <si>
    <t>Projekto metu bus atliekamas Habitoskopinių duomenų registro informacinės sistemos programinės įrangos modernizavimas ir jos pritaikymas Reglamento (ES) 2024/982 („Priumas II“) įgyvendinimui, sudarant sąlygas automatizuotai veido atvaizdų biometrinių duomenų paieškai ir keitimuisi Europos Sąjungos mastu nusikalstamų veikų prevencijos, atskleidimo ir tyrimo tikslais, ir integracinės sąsajos su PRIUMAS II maršruto parinktuvu sukūrimas. Projekto veikla bus įgyvendinama etapais, užtikrinant nuoseklų programinės įrangos modernizavimo, testavimo ir diegimo procesą bei glaudų bendradarbiavimą tarp užsakovo, darbo grupės ir programinės įrangos tiekėjo.</t>
  </si>
  <si>
    <t>2026 m. spalio 1 d. - 2028 m. spalio 31 d.</t>
  </si>
  <si>
    <t>VSF/2026/132</t>
  </si>
  <si>
    <t>IT ir telekomunikacijų infrastruktūros, naudojamos KT1 tikslu, atnaujinimas, II etapas</t>
  </si>
  <si>
    <t>Tęsti projekto VSF/2024/131 „IT ir telekomunikacijų infrastruktūros, naudojamos KT1 tikslu, atnaujinimas, I etapas“ veiklas, užtikrinant saugų ir nenutrūkstamą informacijos keitimąsi su Europos Sąjungos institucijomis.</t>
  </si>
  <si>
    <t>Įsigytos tarnybinės stotys 5 vnt., virtualios aplinkos rezervinio kopijavimo/atstatymo ir stebėjimo  programinės įrangos licencijos 5 vnt.</t>
  </si>
  <si>
    <t xml:space="preserve">2026 m. gruodžio 1 d. - 2028 m. birželio 30 d. </t>
  </si>
  <si>
    <t>VSF/2026/333</t>
  </si>
  <si>
    <t>Policijos pareigūnų gebėjimų stiprinimas  užkardant prekybos žmonėmis nusikaltimus</t>
  </si>
  <si>
    <t xml:space="preserve"> 2026 m.  rugpjūčio 1 d. - 2028 m. liepos 31 d.</t>
  </si>
  <si>
    <t>Sukurti vieningą turto tyrimo, paieškos, arešto ir realizavimo metodologiją. Šią metodologiją sukurs FNTT, STT, LKPB, prokuratūros ir teismų atstovai, turintys ekspertinių žinių turto atsekimo, jo areštavimo ir vėlesnio konfiskavimo srityje.</t>
  </si>
  <si>
    <t xml:space="preserve">Stiprinti prekybos žmonėmis  nusikaltimų prevenciją, tobulinant policijos pareigūnų gebėjimus atpažinti potencialias aukas, laiku identifikuoti rizikos situacijas, užkardyti nusikalstamas veikas bei stiprinti teisėsaugos institucijų ir nevyriausybinių organizacijų bendradarbiavimą. Projektas sprendžia esmines sistemines problemas – praktinių kompetencijų trūkumą, fragmentuotą mokymų sistemą, metodinės bazės stoką bei ribotą tarptautinės gerosios praktikos taikymą.
</t>
  </si>
  <si>
    <t>Įgyvendinant projektą bus apmokyta 1500 policijos pareigūnų; organizuoti 2 tarptautiniai vizitai, siekiant perimti pažangią praktiką; parengta ir įdiegta vieninga mokymų programa; sukurtas metodinis mokymų paketas; parengti 34 instruktoriai; įgyvendintos mokymų programos rengimo dirbtuvės; bei surengta baigiamoji konferencija. 
Įgyvendinus projektą bus sukurta tvari, struktūruota ir praktika grįsta kompetencijų stiprinimo sistema, užtikrinanti ilgalaikį poveikį – policijos pareigūnai įgis praktinių įgūdžių, leidžiančių efektyviai identifikuoti, valdyti ir užkardyti prekybos žmonėmis atvejus, taip prisidedant prie didesnio visuomenės saugumo Lietuvoje.</t>
  </si>
  <si>
    <t>Lietuva, JAV, Jungtinė Karalystė</t>
  </si>
  <si>
    <t>015</t>
  </si>
  <si>
    <t>VSF/2026/113</t>
  </si>
  <si>
    <t>Policijos sistemų suderinamumas su ES informacinėmis sistemomis ir PNR bei keitimosi informacija automatizavimas, I etapas</t>
  </si>
  <si>
    <t>1. Lietuvos IKP veiklos efektyvumo ir pareigūnų įgūdžių PNR tvarkymo srityje tobulinimas, keičiantis gerąja praktika su užsienio valstybių kompetentingais padaliniais; 
2. Įrangos įsigijimas saugiam duomenų tvarkymui ir tinkamam IKP padalinio funkcijų vykdymui; 
3. KDĮS tobulinimas, siekiant  užtikrinti naujų ES reikalavimų vykdymą ir  tolesnį procesų automatizavimą; 
4. IKP keleivių duomenų tvarkymo veiklos ir  procesų peržiūra siekiant įgyvendinti 2022 m. birželio 9 d. ESTT sprendimo byloje Nr. C-817/19 reikalavimus, bei automatizuoti keleivių duomenų tvarkymo procesus;
5. KDĮS analizės ir keleivių rizikos profiliavimo platformos plėtra;
6. IKP padalinio ir policijos, bei kitų kompetentingų įstaigų darbuotojų gebėjimų tvarkyti ir naudoti keleivių duomenis teisėsaugos tikslams tobulinimas.</t>
  </si>
  <si>
    <t>2026 m. liepos 1 d. - 2028 m. gruodžio 31 d.</t>
  </si>
  <si>
    <t xml:space="preserve">Stiprinti  Lietuvos IKP vykdomą keleivių duomenų tvarkymą  ir plėtoti policijos sistemų suderinamumą su ES informacinėmis sistemomis ir PNR, bei keitimosi informacija automatizavimą. </t>
  </si>
  <si>
    <t xml:space="preserve">PRĮR modernizavimas sukuriant vieningą, integralią, patogią, vieno langelio principu veikiančią darbo vietą pareigūnams ir gerinant visuomenei tiesiogiai bei netiesiogiai teikiamų paslaugų kokybę. Projekto eigoje bus įgyvendinamas PRĮR modernizavimas ir diegimas, užtikrinant pareigūnų vykdomų veiklos procesų automatizavimą, paslaugų savalaikiškumą (reakcijos greitį) ir kokybę. Taip pat bus vykdomas IBPS modernizavimas ir diegimas, užtikrinant automatizuotą duomenų tarp IS apsikeitimą ir veiklos procesų optimizavimą ir KADIS modernizavimas ir diegimas, užtikrinant automatizuotą duomenų tarp IS apsikeitimą ir veiklos procesų optimizavimą. </t>
  </si>
  <si>
    <t>Užtikrinti tinkamą Europolo reglamentu numatytų įsipareigojimų įgyvendinimą sukuriant ir nustatant efektyvų automatizuotą Lietuvos kriminalinės policijos turimų duomenų teikimo į EIS procesą.</t>
  </si>
  <si>
    <t>Sukurti strategiją, kuri nustatys principus, mechanizmus, terminus, tam reikalingus resursus, kaip pakeisti ir plėtoti gyvavimo ciklą  baigiantį, TETRA technologijų pagrindu veikiantį Lietuvos viešojo saugumo ir pagalbos tarnybų skaitmeninio mobiliojo radijo ryšio tinklą į  5G technologijų pagrindu veikiantį Valstybės kritinio radijo ryšio tinklą, užtikrinant tinklo aprėptį, prieinamumą, atsparumą, saugumą ir ilgalaikį tvarumą, suderinamumą ir integralumą su Europos ypatingos svarbos ryšių sistema.</t>
  </si>
  <si>
    <t>009 OC</t>
  </si>
  <si>
    <t>2023 m. rugsėjo 1 d. - 2026 m. gruodžio 31 d.</t>
  </si>
  <si>
    <r>
      <t xml:space="preserve">Įsigyti 5 specialieji furgonai; </t>
    </r>
    <r>
      <rPr>
        <sz val="10"/>
        <rFont val="Times New Roman"/>
        <family val="1"/>
        <charset val="186"/>
      </rPr>
      <t>10</t>
    </r>
    <r>
      <rPr>
        <sz val="10"/>
        <color rgb="FF000000"/>
        <rFont val="Times New Roman"/>
        <family val="1"/>
        <charset val="186"/>
      </rPr>
      <t xml:space="preserve"> vnt. sviedinių paleidimo prietaisų komplektų su priedais. Taip pat bus patobulinta specialiosios policijos taktikos koncepcija. Bendrų operacijų įgūdžiai ir taktika bus tobulinami 2 stažuočių ir 4 bendrų su užsienio partneriais susitikimų ir mokymų bei vieno policijos įstaigų vadovams skirto seminaro metu. Projekto metu bus parengti 20 policijos instruktoriai bei apmokyti 106 pareigūnai.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</si>
</sst>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00_ ;\-#,##0.00\ "/>
  </numFmts>
  <fonts count="23" x14ac:knownFonts="1">
    <font>
      <sz val="11"/>
      <color rgb="FF000000"/>
      <name val="Calibri"/>
      <family val="2"/>
      <charset val="186"/>
    </font>
    <font>
      <sz val="11"/>
      <color rgb="FF000000"/>
      <name val="Times New Roman"/>
      <family val="1"/>
      <charset val="186"/>
    </font>
    <font>
      <b/>
      <sz val="11"/>
      <color rgb="FF000000"/>
      <name val="Times New Roman"/>
      <family val="1"/>
      <charset val="186"/>
    </font>
    <font>
      <sz val="10"/>
      <color rgb="FF000000"/>
      <name val="Times New Roman"/>
      <family val="1"/>
      <charset val="186"/>
    </font>
    <font>
      <b/>
      <sz val="11"/>
      <name val="Times New Roman"/>
      <family val="1"/>
      <charset val="186"/>
    </font>
    <font>
      <sz val="11"/>
      <color rgb="FF000000"/>
      <name val="Times New Roman"/>
      <family val="1"/>
    </font>
    <font>
      <sz val="10"/>
      <color rgb="FFFF0000"/>
      <name val="Times New Roman"/>
      <family val="1"/>
      <charset val="186"/>
    </font>
    <font>
      <sz val="10"/>
      <name val="Times New Roman"/>
      <family val="1"/>
      <charset val="186"/>
    </font>
    <font>
      <sz val="10"/>
      <color rgb="FF000000"/>
      <name val="Calibri"/>
      <family val="2"/>
      <charset val="186"/>
    </font>
    <font>
      <b/>
      <sz val="10"/>
      <name val="Times New Roman"/>
      <family val="1"/>
      <charset val="186"/>
    </font>
    <font>
      <b/>
      <sz val="10"/>
      <color rgb="FF000000"/>
      <name val="Times New Roman"/>
      <family val="1"/>
      <charset val="186"/>
    </font>
    <font>
      <sz val="10"/>
      <color theme="9" tint="-0.249977111117893"/>
      <name val="Times New Roman"/>
      <family val="1"/>
      <charset val="186"/>
    </font>
    <font>
      <i/>
      <sz val="10"/>
      <color rgb="FF00B050"/>
      <name val="Times New Roman"/>
      <family val="1"/>
      <charset val="186"/>
    </font>
    <font>
      <i/>
      <sz val="10"/>
      <color theme="9" tint="-0.249977111117893"/>
      <name val="Times New Roman"/>
      <family val="1"/>
      <charset val="186"/>
    </font>
    <font>
      <sz val="10"/>
      <color rgb="FF000000"/>
      <name val="Times New Roman"/>
      <family val="1"/>
    </font>
    <font>
      <sz val="10"/>
      <name val="Times New Roman"/>
      <family val="1"/>
    </font>
    <font>
      <sz val="8"/>
      <name val="Calibri"/>
      <family val="2"/>
      <charset val="186"/>
    </font>
    <font>
      <b/>
      <sz val="10"/>
      <name val="Times New Roman"/>
      <family val="1"/>
    </font>
    <font>
      <sz val="10"/>
      <color theme="1"/>
      <name val="Times New Roman"/>
      <family val="1"/>
    </font>
    <font>
      <sz val="8"/>
      <color rgb="FF000000"/>
      <name val="Times New Roman"/>
      <family val="1"/>
      <charset val="186"/>
    </font>
    <font>
      <sz val="8"/>
      <name val="Times New Roman"/>
      <family val="1"/>
      <charset val="186"/>
    </font>
    <font>
      <sz val="11"/>
      <name val="Times New Roman"/>
      <family val="1"/>
    </font>
    <font>
      <sz val="11"/>
      <name val="Calibri"/>
      <family val="2"/>
      <charset val="186"/>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0">
    <border>
      <left/>
      <right/>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rgb="FF000000"/>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rgb="FF000000"/>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rgb="FF000000"/>
      </top>
      <bottom style="thin">
        <color indexed="64"/>
      </bottom>
      <diagonal/>
    </border>
  </borders>
  <cellStyleXfs count="1">
    <xf numFmtId="0" fontId="0" fillId="0" borderId="0"/>
  </cellStyleXfs>
  <cellXfs count="321">
    <xf numFmtId="0" fontId="0" fillId="0" borderId="0" xfId="0"/>
    <xf numFmtId="0" fontId="2" fillId="0" borderId="0" xfId="0" applyFont="1" applyAlignment="1">
      <alignment wrapText="1"/>
    </xf>
    <xf numFmtId="0" fontId="1" fillId="0" borderId="0" xfId="0" applyFont="1"/>
    <xf numFmtId="0" fontId="8" fillId="0" borderId="0" xfId="0" applyFont="1"/>
    <xf numFmtId="0" fontId="3" fillId="0" borderId="2" xfId="0" applyFont="1" applyBorder="1" applyAlignment="1">
      <alignment horizontal="center" vertical="top" wrapText="1"/>
    </xf>
    <xf numFmtId="0" fontId="10" fillId="0" borderId="2" xfId="0" applyFont="1" applyBorder="1" applyAlignment="1">
      <alignment horizontal="right" vertical="center" wrapText="1"/>
    </xf>
    <xf numFmtId="0" fontId="3" fillId="0" borderId="4" xfId="0" applyFont="1" applyBorder="1" applyAlignment="1">
      <alignment horizontal="center" vertical="center" wrapText="1"/>
    </xf>
    <xf numFmtId="0" fontId="3" fillId="0" borderId="0" xfId="0" applyFont="1"/>
    <xf numFmtId="0" fontId="3" fillId="0" borderId="2" xfId="0" applyFont="1" applyBorder="1" applyAlignment="1">
      <alignment horizontal="center" vertical="top"/>
    </xf>
    <xf numFmtId="0" fontId="7" fillId="0" borderId="4" xfId="0" applyFont="1" applyBorder="1" applyAlignment="1">
      <alignment horizontal="center" vertical="top" wrapText="1"/>
    </xf>
    <xf numFmtId="49" fontId="3" fillId="0" borderId="2" xfId="0" applyNumberFormat="1" applyFont="1" applyBorder="1" applyAlignment="1">
      <alignment horizontal="center" vertical="top" wrapText="1"/>
    </xf>
    <xf numFmtId="0" fontId="7" fillId="0" borderId="2" xfId="0" applyFont="1" applyBorder="1" applyAlignment="1">
      <alignment horizontal="center" vertical="top"/>
    </xf>
    <xf numFmtId="49" fontId="7" fillId="0" borderId="2" xfId="0" applyNumberFormat="1" applyFont="1" applyBorder="1" applyAlignment="1">
      <alignment horizontal="center" vertical="top"/>
    </xf>
    <xf numFmtId="0" fontId="3" fillId="0" borderId="14" xfId="0" applyFont="1" applyBorder="1" applyAlignment="1">
      <alignment horizontal="center" vertical="top" wrapText="1"/>
    </xf>
    <xf numFmtId="0" fontId="7" fillId="0" borderId="1" xfId="0" applyFont="1" applyBorder="1" applyAlignment="1">
      <alignment horizontal="center" vertical="top" wrapText="1"/>
    </xf>
    <xf numFmtId="0" fontId="3" fillId="0" borderId="0" xfId="0" applyFont="1" applyAlignment="1">
      <alignment horizontal="center" vertical="top" wrapText="1"/>
    </xf>
    <xf numFmtId="0" fontId="7" fillId="0" borderId="2" xfId="0" applyFont="1" applyBorder="1" applyAlignment="1">
      <alignment horizontal="center" vertical="top" wrapText="1"/>
    </xf>
    <xf numFmtId="49" fontId="3" fillId="0" borderId="2" xfId="0" applyNumberFormat="1" applyFont="1" applyBorder="1" applyAlignment="1">
      <alignment horizontal="center" vertical="top"/>
    </xf>
    <xf numFmtId="4" fontId="7" fillId="0" borderId="4" xfId="0" applyNumberFormat="1" applyFont="1" applyBorder="1" applyAlignment="1">
      <alignment horizontal="center" vertical="top" wrapText="1"/>
    </xf>
    <xf numFmtId="0" fontId="7" fillId="0" borderId="19" xfId="0" applyFont="1" applyBorder="1" applyAlignment="1">
      <alignment horizontal="center" vertical="top"/>
    </xf>
    <xf numFmtId="0" fontId="7" fillId="2" borderId="2" xfId="0" applyFont="1" applyFill="1" applyBorder="1" applyAlignment="1">
      <alignment horizontal="center" vertical="top" wrapText="1"/>
    </xf>
    <xf numFmtId="0" fontId="3" fillId="0" borderId="4" xfId="0" applyFont="1" applyBorder="1" applyAlignment="1">
      <alignment horizontal="center" vertical="top" wrapText="1"/>
    </xf>
    <xf numFmtId="0" fontId="3" fillId="2" borderId="5" xfId="0" applyFont="1" applyFill="1" applyBorder="1" applyAlignment="1">
      <alignment horizontal="center" vertical="top" wrapText="1"/>
    </xf>
    <xf numFmtId="0" fontId="3" fillId="2" borderId="15" xfId="0" applyFont="1" applyFill="1" applyBorder="1" applyAlignment="1">
      <alignment horizontal="center" vertical="top" wrapText="1"/>
    </xf>
    <xf numFmtId="0" fontId="7" fillId="2" borderId="3" xfId="0" applyFont="1" applyFill="1" applyBorder="1" applyAlignment="1">
      <alignment horizontal="center" vertical="center" wrapText="1"/>
    </xf>
    <xf numFmtId="0" fontId="3" fillId="0" borderId="5" xfId="0" applyFont="1" applyBorder="1" applyAlignment="1">
      <alignment horizontal="center" vertical="top" wrapText="1"/>
    </xf>
    <xf numFmtId="0" fontId="3" fillId="0" borderId="6" xfId="0" applyFont="1" applyBorder="1" applyAlignment="1">
      <alignment horizontal="center" vertical="center"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3" fillId="0" borderId="4" xfId="0" applyFont="1" applyBorder="1"/>
    <xf numFmtId="0" fontId="9" fillId="0" borderId="5" xfId="0" applyFont="1" applyBorder="1" applyAlignment="1">
      <alignment horizontal="left" vertical="top"/>
    </xf>
    <xf numFmtId="0" fontId="3" fillId="0" borderId="6" xfId="0" applyFont="1" applyBorder="1" applyAlignment="1">
      <alignment horizontal="center" vertical="center"/>
    </xf>
    <xf numFmtId="0" fontId="9" fillId="0" borderId="5" xfId="0" applyFont="1" applyBorder="1" applyAlignment="1">
      <alignment vertical="top"/>
    </xf>
    <xf numFmtId="0" fontId="3" fillId="0" borderId="2" xfId="0" applyFont="1" applyBorder="1" applyAlignment="1">
      <alignment horizontal="center" vertical="center"/>
    </xf>
    <xf numFmtId="0" fontId="3" fillId="0" borderId="0" xfId="0" applyFont="1" applyAlignment="1">
      <alignment horizontal="center" vertical="top"/>
    </xf>
    <xf numFmtId="0" fontId="14" fillId="0" borderId="2" xfId="0" applyFont="1" applyBorder="1" applyAlignment="1">
      <alignment vertical="top" wrapText="1"/>
    </xf>
    <xf numFmtId="0" fontId="14" fillId="0" borderId="2" xfId="0" applyFont="1" applyBorder="1" applyAlignment="1">
      <alignment horizontal="center" vertical="top"/>
    </xf>
    <xf numFmtId="49" fontId="8" fillId="0" borderId="2" xfId="0" applyNumberFormat="1" applyFont="1" applyBorder="1" applyAlignment="1">
      <alignment horizontal="center" vertical="top"/>
    </xf>
    <xf numFmtId="0" fontId="0" fillId="0" borderId="2" xfId="0" applyBorder="1"/>
    <xf numFmtId="0" fontId="7" fillId="0" borderId="5" xfId="0" applyFont="1" applyBorder="1" applyAlignment="1">
      <alignment horizontal="center" vertical="top"/>
    </xf>
    <xf numFmtId="0" fontId="3" fillId="0" borderId="6" xfId="0" applyFont="1" applyBorder="1" applyAlignment="1">
      <alignment horizontal="center" vertical="top" wrapText="1"/>
    </xf>
    <xf numFmtId="0" fontId="15" fillId="0" borderId="2" xfId="0" applyFont="1" applyBorder="1" applyAlignment="1">
      <alignment horizontal="center" vertical="top" wrapText="1"/>
    </xf>
    <xf numFmtId="49" fontId="15" fillId="0" borderId="2" xfId="0" applyNumberFormat="1" applyFont="1" applyBorder="1" applyAlignment="1">
      <alignment horizontal="center" vertical="top"/>
    </xf>
    <xf numFmtId="0" fontId="3" fillId="0" borderId="19" xfId="0" applyFont="1" applyBorder="1" applyAlignment="1">
      <alignment horizontal="center" vertical="top" wrapText="1"/>
    </xf>
    <xf numFmtId="0" fontId="7" fillId="2" borderId="2" xfId="0" applyFont="1" applyFill="1" applyBorder="1" applyAlignment="1">
      <alignment horizontal="center" vertical="center" wrapText="1"/>
    </xf>
    <xf numFmtId="0" fontId="15" fillId="0" borderId="4" xfId="0" applyFont="1" applyBorder="1" applyAlignment="1">
      <alignment horizontal="center" vertical="top" wrapText="1"/>
    </xf>
    <xf numFmtId="49" fontId="7" fillId="0" borderId="4" xfId="0" applyNumberFormat="1" applyFont="1" applyBorder="1" applyAlignment="1">
      <alignment horizontal="center" vertical="top"/>
    </xf>
    <xf numFmtId="0" fontId="7" fillId="0" borderId="4" xfId="0" applyFont="1" applyBorder="1" applyAlignment="1">
      <alignment horizontal="center" vertical="top"/>
    </xf>
    <xf numFmtId="49" fontId="7" fillId="0" borderId="4" xfId="0" applyNumberFormat="1" applyFont="1" applyBorder="1" applyAlignment="1">
      <alignment horizontal="center" vertical="top" wrapText="1"/>
    </xf>
    <xf numFmtId="0" fontId="3" fillId="0" borderId="2" xfId="0" applyFont="1" applyBorder="1"/>
    <xf numFmtId="49" fontId="8" fillId="0" borderId="4" xfId="0" applyNumberFormat="1" applyFont="1" applyBorder="1" applyAlignment="1">
      <alignment horizontal="center" vertical="top"/>
    </xf>
    <xf numFmtId="0" fontId="14" fillId="0" borderId="2" xfId="0" applyFont="1" applyBorder="1" applyAlignment="1">
      <alignment horizontal="center" vertical="top" wrapText="1"/>
    </xf>
    <xf numFmtId="0" fontId="10" fillId="0" borderId="2" xfId="0" applyFont="1" applyBorder="1" applyAlignment="1">
      <alignment horizontal="left" vertical="center" wrapText="1"/>
    </xf>
    <xf numFmtId="49" fontId="14" fillId="0" borderId="2" xfId="0" applyNumberFormat="1" applyFont="1" applyBorder="1" applyAlignment="1">
      <alignment horizontal="center" vertical="top" wrapText="1"/>
    </xf>
    <xf numFmtId="0" fontId="3" fillId="3" borderId="2" xfId="0" applyFont="1" applyFill="1" applyBorder="1" applyAlignment="1">
      <alignment horizontal="center" vertical="top" wrapText="1"/>
    </xf>
    <xf numFmtId="0" fontId="7" fillId="3" borderId="2" xfId="0" applyFont="1" applyFill="1" applyBorder="1" applyAlignment="1">
      <alignment horizontal="center" vertical="top" wrapText="1"/>
    </xf>
    <xf numFmtId="0" fontId="15" fillId="3" borderId="2" xfId="0" applyFont="1" applyFill="1" applyBorder="1" applyAlignment="1">
      <alignment horizontal="center" vertical="top" wrapText="1"/>
    </xf>
    <xf numFmtId="49" fontId="15" fillId="3" borderId="2" xfId="0" applyNumberFormat="1" applyFont="1" applyFill="1" applyBorder="1" applyAlignment="1">
      <alignment horizontal="center" vertical="top"/>
    </xf>
    <xf numFmtId="0" fontId="0" fillId="3" borderId="2" xfId="0" applyFill="1" applyBorder="1"/>
    <xf numFmtId="0" fontId="9" fillId="0" borderId="2" xfId="0" applyFont="1" applyBorder="1" applyAlignment="1">
      <alignment horizontal="left" vertical="center" wrapText="1"/>
    </xf>
    <xf numFmtId="0" fontId="9" fillId="0" borderId="16" xfId="0" applyFont="1" applyBorder="1" applyAlignment="1">
      <alignment horizontal="left" vertical="center" wrapText="1"/>
    </xf>
    <xf numFmtId="0" fontId="10" fillId="0" borderId="16" xfId="0" applyFont="1" applyBorder="1" applyAlignment="1">
      <alignment horizontal="left" vertical="center" wrapText="1"/>
    </xf>
    <xf numFmtId="0" fontId="7" fillId="0" borderId="0" xfId="0" applyFont="1" applyAlignment="1">
      <alignment horizontal="center" vertical="center" wrapText="1"/>
    </xf>
    <xf numFmtId="0" fontId="9" fillId="0" borderId="0" xfId="0" applyFont="1" applyAlignment="1">
      <alignment horizontal="left" vertical="top" wrapText="1"/>
    </xf>
    <xf numFmtId="0" fontId="10" fillId="0" borderId="0" xfId="0" applyFont="1" applyAlignment="1">
      <alignment horizontal="left" vertical="center" wrapText="1"/>
    </xf>
    <xf numFmtId="14" fontId="14" fillId="0" borderId="0" xfId="0" applyNumberFormat="1" applyFont="1" applyAlignment="1">
      <alignment horizontal="center" vertical="top"/>
    </xf>
    <xf numFmtId="0" fontId="9" fillId="0" borderId="0" xfId="0" applyFont="1" applyAlignment="1">
      <alignment horizontal="left" vertical="center" wrapText="1"/>
    </xf>
    <xf numFmtId="14" fontId="3" fillId="0" borderId="0" xfId="0" applyNumberFormat="1" applyFont="1" applyAlignment="1">
      <alignment horizontal="center" vertical="top"/>
    </xf>
    <xf numFmtId="0" fontId="17" fillId="0" borderId="0" xfId="0" applyFont="1" applyAlignment="1">
      <alignment horizontal="left" vertical="top" wrapText="1"/>
    </xf>
    <xf numFmtId="0" fontId="10" fillId="0" borderId="0" xfId="0" applyFont="1" applyAlignment="1">
      <alignment horizontal="left" wrapText="1"/>
    </xf>
    <xf numFmtId="0" fontId="0" fillId="0" borderId="16" xfId="0" applyBorder="1"/>
    <xf numFmtId="0" fontId="0" fillId="3" borderId="16" xfId="0" applyFill="1" applyBorder="1"/>
    <xf numFmtId="14" fontId="14" fillId="3" borderId="16" xfId="0" applyNumberFormat="1" applyFont="1" applyFill="1" applyBorder="1" applyAlignment="1">
      <alignment horizontal="center" vertical="top"/>
    </xf>
    <xf numFmtId="0" fontId="3" fillId="0" borderId="16" xfId="0" applyFont="1" applyBorder="1"/>
    <xf numFmtId="14" fontId="14" fillId="0" borderId="2" xfId="0" applyNumberFormat="1" applyFont="1" applyBorder="1" applyAlignment="1">
      <alignment horizontal="center" vertical="top" wrapText="1"/>
    </xf>
    <xf numFmtId="14" fontId="15" fillId="0" borderId="16" xfId="0" applyNumberFormat="1" applyFont="1" applyBorder="1" applyAlignment="1">
      <alignment horizontal="center" vertical="top"/>
    </xf>
    <xf numFmtId="0" fontId="14" fillId="0" borderId="2" xfId="0" applyFont="1" applyBorder="1" applyAlignment="1">
      <alignment horizontal="center" vertical="center" wrapText="1"/>
    </xf>
    <xf numFmtId="14" fontId="3" fillId="0" borderId="2" xfId="0" applyNumberFormat="1" applyFont="1" applyBorder="1" applyAlignment="1">
      <alignment horizontal="center" vertical="top" wrapText="1"/>
    </xf>
    <xf numFmtId="0" fontId="18" fillId="0" borderId="2" xfId="0" applyFont="1" applyBorder="1" applyAlignment="1">
      <alignment horizontal="center" vertical="center" wrapText="1"/>
    </xf>
    <xf numFmtId="14" fontId="3" fillId="3" borderId="16" xfId="0" applyNumberFormat="1" applyFont="1" applyFill="1" applyBorder="1" applyAlignment="1">
      <alignment horizontal="center" vertical="top" wrapText="1"/>
    </xf>
    <xf numFmtId="0" fontId="18" fillId="3" borderId="2" xfId="0" applyFont="1" applyFill="1" applyBorder="1" applyAlignment="1">
      <alignment horizontal="center" vertical="center" wrapText="1"/>
    </xf>
    <xf numFmtId="0" fontId="7" fillId="0" borderId="18" xfId="0" applyFont="1" applyBorder="1" applyAlignment="1">
      <alignment horizontal="center" vertical="top" wrapText="1"/>
    </xf>
    <xf numFmtId="0" fontId="3" fillId="2" borderId="2" xfId="0" applyFont="1" applyFill="1" applyBorder="1" applyAlignment="1">
      <alignment horizontal="center" vertical="top"/>
    </xf>
    <xf numFmtId="0" fontId="5" fillId="0" borderId="4" xfId="0" applyFont="1" applyBorder="1" applyAlignment="1">
      <alignment horizontal="center" vertical="top"/>
    </xf>
    <xf numFmtId="0" fontId="3" fillId="0" borderId="18" xfId="0" applyFont="1" applyBorder="1" applyAlignment="1">
      <alignment horizontal="center" vertical="top" wrapText="1"/>
    </xf>
    <xf numFmtId="0" fontId="7" fillId="0" borderId="14" xfId="0" applyFont="1" applyBorder="1" applyAlignment="1">
      <alignment horizontal="center" vertical="top" wrapText="1"/>
    </xf>
    <xf numFmtId="0" fontId="5" fillId="0" borderId="2" xfId="0" applyFont="1" applyBorder="1" applyAlignment="1">
      <alignment horizontal="center" vertical="top"/>
    </xf>
    <xf numFmtId="0" fontId="3" fillId="3" borderId="14" xfId="0" applyFont="1" applyFill="1" applyBorder="1" applyAlignment="1">
      <alignment horizontal="center" vertical="top" wrapText="1"/>
    </xf>
    <xf numFmtId="14" fontId="7" fillId="0" borderId="2" xfId="0" applyNumberFormat="1" applyFont="1" applyBorder="1" applyAlignment="1">
      <alignment horizontal="center" vertical="center"/>
    </xf>
    <xf numFmtId="0" fontId="7" fillId="0" borderId="2" xfId="0" applyFont="1" applyBorder="1" applyAlignment="1">
      <alignment vertical="center" wrapText="1"/>
    </xf>
    <xf numFmtId="14" fontId="7" fillId="0" borderId="16" xfId="0" applyNumberFormat="1" applyFont="1" applyBorder="1" applyAlignment="1">
      <alignment horizontal="center" vertical="center"/>
    </xf>
    <xf numFmtId="0" fontId="20" fillId="0" borderId="2" xfId="0" applyFont="1" applyBorder="1" applyAlignment="1">
      <alignment vertical="top" wrapText="1"/>
    </xf>
    <xf numFmtId="14" fontId="3" fillId="0" borderId="2" xfId="0" applyNumberFormat="1" applyFont="1" applyBorder="1" applyAlignment="1">
      <alignment horizontal="center" vertical="top"/>
    </xf>
    <xf numFmtId="0" fontId="19" fillId="0" borderId="0" xfId="0" applyFont="1" applyAlignment="1">
      <alignment vertical="top" wrapText="1"/>
    </xf>
    <xf numFmtId="14" fontId="15" fillId="0" borderId="2" xfId="0" applyNumberFormat="1" applyFont="1" applyBorder="1" applyAlignment="1">
      <alignment horizontal="center" vertical="top" wrapText="1"/>
    </xf>
    <xf numFmtId="0" fontId="15" fillId="0" borderId="2" xfId="0" applyFont="1" applyBorder="1" applyAlignment="1">
      <alignment horizontal="center" vertical="center" wrapText="1"/>
    </xf>
    <xf numFmtId="49" fontId="3" fillId="3" borderId="2" xfId="0" applyNumberFormat="1" applyFont="1" applyFill="1" applyBorder="1" applyAlignment="1">
      <alignment horizontal="center" vertical="top"/>
    </xf>
    <xf numFmtId="49" fontId="8" fillId="0" borderId="2" xfId="0" applyNumberFormat="1" applyFont="1" applyBorder="1" applyAlignment="1">
      <alignment horizontal="center" vertical="top" wrapText="1"/>
    </xf>
    <xf numFmtId="4" fontId="7" fillId="3" borderId="2" xfId="0" applyNumberFormat="1" applyFont="1" applyFill="1" applyBorder="1" applyAlignment="1">
      <alignment horizontal="center" vertical="top" wrapText="1"/>
    </xf>
    <xf numFmtId="0" fontId="3" fillId="3" borderId="16" xfId="0" applyFont="1" applyFill="1" applyBorder="1" applyAlignment="1">
      <alignment horizontal="left" vertical="top" wrapText="1"/>
    </xf>
    <xf numFmtId="0" fontId="3" fillId="3" borderId="18" xfId="0" applyFont="1" applyFill="1" applyBorder="1" applyAlignment="1">
      <alignment horizontal="left" vertical="top" wrapText="1"/>
    </xf>
    <xf numFmtId="0" fontId="3" fillId="3" borderId="17" xfId="0" applyFont="1" applyFill="1" applyBorder="1" applyAlignment="1">
      <alignment horizontal="left" vertical="top" wrapText="1"/>
    </xf>
    <xf numFmtId="0" fontId="7" fillId="0" borderId="16" xfId="0" applyFont="1" applyBorder="1" applyAlignment="1">
      <alignment horizontal="left" vertical="top" wrapText="1"/>
    </xf>
    <xf numFmtId="0" fontId="7" fillId="0" borderId="17" xfId="0" applyFont="1" applyBorder="1" applyAlignment="1">
      <alignment horizontal="left" vertical="top" wrapText="1"/>
    </xf>
    <xf numFmtId="0" fontId="7" fillId="0" borderId="18" xfId="0" applyFont="1" applyBorder="1" applyAlignment="1">
      <alignment horizontal="left" vertical="top" wrapText="1"/>
    </xf>
    <xf numFmtId="4" fontId="7" fillId="0" borderId="16" xfId="0" applyNumberFormat="1" applyFont="1" applyBorder="1" applyAlignment="1">
      <alignment horizontal="center" vertical="top" wrapText="1"/>
    </xf>
    <xf numFmtId="4" fontId="7" fillId="0" borderId="18" xfId="0" applyNumberFormat="1" applyFont="1" applyBorder="1" applyAlignment="1">
      <alignment horizontal="center" vertical="top" wrapText="1"/>
    </xf>
    <xf numFmtId="0" fontId="7" fillId="3" borderId="16" xfId="0" applyFont="1" applyFill="1" applyBorder="1" applyAlignment="1">
      <alignment horizontal="left" vertical="top" wrapText="1"/>
    </xf>
    <xf numFmtId="0" fontId="7" fillId="3" borderId="17" xfId="0" applyFont="1" applyFill="1" applyBorder="1" applyAlignment="1">
      <alignment horizontal="left" vertical="top" wrapText="1"/>
    </xf>
    <xf numFmtId="0" fontId="3" fillId="3" borderId="16" xfId="0" applyFont="1" applyFill="1" applyBorder="1" applyAlignment="1">
      <alignment horizontal="center" vertical="top" wrapText="1"/>
    </xf>
    <xf numFmtId="0" fontId="3" fillId="3" borderId="17" xfId="0" applyFont="1" applyFill="1" applyBorder="1" applyAlignment="1">
      <alignment horizontal="center" vertical="top" wrapText="1"/>
    </xf>
    <xf numFmtId="0" fontId="3" fillId="3" borderId="18" xfId="0" applyFont="1" applyFill="1" applyBorder="1" applyAlignment="1">
      <alignment horizontal="center" vertical="top" wrapText="1"/>
    </xf>
    <xf numFmtId="0" fontId="3" fillId="3" borderId="16" xfId="0" applyFont="1" applyFill="1" applyBorder="1" applyAlignment="1">
      <alignment horizontal="center" vertical="top"/>
    </xf>
    <xf numFmtId="0" fontId="3" fillId="3" borderId="18" xfId="0" applyFont="1" applyFill="1" applyBorder="1" applyAlignment="1">
      <alignment horizontal="center" vertical="top"/>
    </xf>
    <xf numFmtId="0" fontId="3" fillId="0" borderId="16" xfId="0" applyFont="1" applyBorder="1" applyAlignment="1">
      <alignment horizontal="left" vertical="top" wrapText="1"/>
    </xf>
    <xf numFmtId="0" fontId="3" fillId="0" borderId="17" xfId="0" applyFont="1" applyBorder="1" applyAlignment="1">
      <alignment horizontal="left" vertical="top" wrapText="1"/>
    </xf>
    <xf numFmtId="0" fontId="3" fillId="0" borderId="18" xfId="0" applyFont="1" applyBorder="1" applyAlignment="1">
      <alignment horizontal="left" vertical="top" wrapText="1"/>
    </xf>
    <xf numFmtId="0" fontId="3" fillId="0" borderId="16" xfId="0" applyFont="1" applyBorder="1" applyAlignment="1">
      <alignment horizontal="center" vertical="top" wrapText="1"/>
    </xf>
    <xf numFmtId="0" fontId="3" fillId="0" borderId="17" xfId="0" applyFont="1" applyBorder="1" applyAlignment="1">
      <alignment horizontal="center" vertical="top" wrapText="1"/>
    </xf>
    <xf numFmtId="0" fontId="3" fillId="0" borderId="18" xfId="0" applyFont="1" applyBorder="1" applyAlignment="1">
      <alignment horizontal="center" vertical="top" wrapText="1"/>
    </xf>
    <xf numFmtId="0" fontId="3" fillId="0" borderId="16" xfId="0" applyFont="1" applyBorder="1" applyAlignment="1">
      <alignment horizontal="center" vertical="top"/>
    </xf>
    <xf numFmtId="0" fontId="3" fillId="0" borderId="18" xfId="0" applyFont="1" applyBorder="1" applyAlignment="1">
      <alignment horizontal="center" vertical="top"/>
    </xf>
    <xf numFmtId="0" fontId="0" fillId="0" borderId="18" xfId="0" applyBorder="1" applyAlignment="1">
      <alignment horizontal="left" vertical="top" wrapText="1"/>
    </xf>
    <xf numFmtId="0" fontId="14" fillId="0" borderId="16" xfId="0" applyFont="1" applyBorder="1" applyAlignment="1">
      <alignment horizontal="center" vertical="top"/>
    </xf>
    <xf numFmtId="0" fontId="14" fillId="0" borderId="18" xfId="0" applyFont="1" applyBorder="1" applyAlignment="1">
      <alignment horizontal="center" vertical="top"/>
    </xf>
    <xf numFmtId="0" fontId="0" fillId="0" borderId="17" xfId="0" applyBorder="1" applyAlignment="1">
      <alignment horizontal="center" vertical="top" wrapText="1"/>
    </xf>
    <xf numFmtId="0" fontId="0" fillId="0" borderId="18" xfId="0" applyBorder="1" applyAlignment="1">
      <alignment horizontal="center" vertical="top" wrapText="1"/>
    </xf>
    <xf numFmtId="0" fontId="3" fillId="3" borderId="2" xfId="0" applyFont="1" applyFill="1" applyBorder="1" applyAlignment="1">
      <alignment horizontal="center" vertical="top" wrapText="1"/>
    </xf>
    <xf numFmtId="0" fontId="3" fillId="3" borderId="2" xfId="0" applyFont="1" applyFill="1" applyBorder="1" applyAlignment="1">
      <alignment horizontal="left" vertical="top" wrapText="1"/>
    </xf>
    <xf numFmtId="0" fontId="7" fillId="2" borderId="2" xfId="0" applyFont="1" applyFill="1" applyBorder="1" applyAlignment="1">
      <alignment horizontal="center" vertical="top" wrapText="1"/>
    </xf>
    <xf numFmtId="0" fontId="10" fillId="0" borderId="7" xfId="0" applyFont="1" applyBorder="1" applyAlignment="1">
      <alignment horizontal="left" wrapText="1"/>
    </xf>
    <xf numFmtId="0" fontId="10" fillId="0" borderId="8" xfId="0" applyFont="1" applyBorder="1" applyAlignment="1">
      <alignment horizontal="left" wrapText="1"/>
    </xf>
    <xf numFmtId="0" fontId="10" fillId="0" borderId="14" xfId="0" applyFont="1" applyBorder="1" applyAlignment="1">
      <alignment horizontal="left" wrapText="1"/>
    </xf>
    <xf numFmtId="0" fontId="10" fillId="0" borderId="16" xfId="0" applyFont="1" applyBorder="1" applyAlignment="1">
      <alignment horizontal="left" wrapText="1"/>
    </xf>
    <xf numFmtId="0" fontId="10" fillId="0" borderId="17" xfId="0" applyFont="1" applyBorder="1" applyAlignment="1">
      <alignment horizontal="left" wrapText="1"/>
    </xf>
    <xf numFmtId="0" fontId="10" fillId="0" borderId="18" xfId="0" applyFont="1" applyBorder="1" applyAlignment="1">
      <alignment horizontal="left"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9" fillId="0" borderId="18" xfId="0" applyFont="1" applyBorder="1" applyAlignment="1">
      <alignment horizontal="left" vertical="top" wrapText="1"/>
    </xf>
    <xf numFmtId="0" fontId="17" fillId="0" borderId="16" xfId="0" applyFont="1" applyBorder="1" applyAlignment="1">
      <alignment horizontal="left" vertical="top" wrapText="1"/>
    </xf>
    <xf numFmtId="0" fontId="17" fillId="0" borderId="17" xfId="0" applyFont="1" applyBorder="1" applyAlignment="1">
      <alignment horizontal="left" vertical="top" wrapText="1"/>
    </xf>
    <xf numFmtId="0" fontId="17" fillId="0" borderId="18" xfId="0" applyFont="1" applyBorder="1" applyAlignment="1">
      <alignment horizontal="left" vertical="top" wrapText="1"/>
    </xf>
    <xf numFmtId="0" fontId="9" fillId="0" borderId="16" xfId="0" applyFont="1" applyBorder="1" applyAlignment="1">
      <alignment vertical="center" wrapText="1"/>
    </xf>
    <xf numFmtId="0" fontId="9" fillId="0" borderId="17" xfId="0" applyFont="1" applyBorder="1" applyAlignment="1">
      <alignment vertical="center" wrapText="1"/>
    </xf>
    <xf numFmtId="0" fontId="9" fillId="0" borderId="18" xfId="0" applyFont="1" applyBorder="1" applyAlignment="1">
      <alignment vertical="center" wrapText="1"/>
    </xf>
    <xf numFmtId="0" fontId="9" fillId="0" borderId="16" xfId="0" applyFont="1" applyBorder="1" applyAlignment="1">
      <alignment horizontal="left"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18" xfId="0" applyFont="1" applyBorder="1" applyAlignment="1">
      <alignment horizontal="left" vertical="center" wrapText="1"/>
    </xf>
    <xf numFmtId="0" fontId="9" fillId="3" borderId="16" xfId="0" applyFont="1" applyFill="1" applyBorder="1" applyAlignment="1">
      <alignment horizontal="left" vertical="top" wrapText="1"/>
    </xf>
    <xf numFmtId="0" fontId="9" fillId="3" borderId="17" xfId="0" applyFont="1" applyFill="1" applyBorder="1" applyAlignment="1">
      <alignment horizontal="left" vertical="top" wrapText="1"/>
    </xf>
    <xf numFmtId="0" fontId="9" fillId="3" borderId="18" xfId="0" applyFont="1" applyFill="1" applyBorder="1" applyAlignment="1">
      <alignment horizontal="left" vertical="top" wrapText="1"/>
    </xf>
    <xf numFmtId="0" fontId="7" fillId="0" borderId="16" xfId="0" applyFont="1" applyBorder="1" applyAlignment="1">
      <alignment horizontal="center" vertical="top" wrapText="1"/>
    </xf>
    <xf numFmtId="0" fontId="7" fillId="0" borderId="17" xfId="0" applyFont="1" applyBorder="1" applyAlignment="1">
      <alignment horizontal="center" vertical="top" wrapText="1"/>
    </xf>
    <xf numFmtId="0" fontId="7" fillId="0" borderId="18" xfId="0" applyFont="1" applyBorder="1" applyAlignment="1">
      <alignment horizontal="center" vertical="top" wrapText="1"/>
    </xf>
    <xf numFmtId="0" fontId="3" fillId="0" borderId="2" xfId="0" applyFont="1" applyBorder="1" applyAlignment="1">
      <alignment horizontal="left" vertical="top" wrapText="1"/>
    </xf>
    <xf numFmtId="0" fontId="3" fillId="0" borderId="2" xfId="0" applyFont="1" applyBorder="1" applyAlignment="1">
      <alignment horizontal="left" vertical="top"/>
    </xf>
    <xf numFmtId="0" fontId="0" fillId="0" borderId="17" xfId="0" applyBorder="1" applyAlignment="1">
      <alignment horizontal="left" vertical="top" wrapText="1"/>
    </xf>
    <xf numFmtId="0" fontId="7" fillId="0" borderId="2" xfId="0" applyFont="1" applyBorder="1" applyAlignment="1">
      <alignment horizontal="center" vertical="top" wrapText="1"/>
    </xf>
    <xf numFmtId="0" fontId="3" fillId="0" borderId="2" xfId="0" applyFont="1" applyBorder="1" applyAlignment="1">
      <alignment horizontal="center" vertical="top" wrapText="1"/>
    </xf>
    <xf numFmtId="0" fontId="3" fillId="0" borderId="4" xfId="0" applyFont="1" applyBorder="1" applyAlignment="1">
      <alignment horizontal="center" vertical="top"/>
    </xf>
    <xf numFmtId="4" fontId="3" fillId="3" borderId="16" xfId="0" applyNumberFormat="1" applyFont="1" applyFill="1" applyBorder="1" applyAlignment="1">
      <alignment horizontal="center" vertical="top" wrapText="1"/>
    </xf>
    <xf numFmtId="4" fontId="3" fillId="3" borderId="18" xfId="0" applyNumberFormat="1" applyFont="1" applyFill="1" applyBorder="1" applyAlignment="1">
      <alignment horizontal="center" vertical="top" wrapText="1"/>
    </xf>
    <xf numFmtId="0" fontId="7" fillId="0" borderId="7" xfId="0" applyFont="1" applyBorder="1" applyAlignment="1">
      <alignment horizontal="left" vertical="top" wrapText="1"/>
    </xf>
    <xf numFmtId="0" fontId="7" fillId="0" borderId="14" xfId="0" applyFont="1" applyBorder="1" applyAlignment="1">
      <alignment horizontal="left" vertical="top" wrapText="1"/>
    </xf>
    <xf numFmtId="0" fontId="3" fillId="0" borderId="4" xfId="0" applyFont="1" applyBorder="1" applyAlignment="1">
      <alignment horizontal="center" vertical="top" wrapText="1"/>
    </xf>
    <xf numFmtId="0" fontId="7" fillId="0" borderId="4" xfId="0" applyFont="1" applyBorder="1" applyAlignment="1">
      <alignment horizontal="center" vertical="top" wrapText="1"/>
    </xf>
    <xf numFmtId="0" fontId="3" fillId="0" borderId="2" xfId="0" applyFont="1" applyBorder="1" applyAlignment="1">
      <alignment vertical="top" wrapText="1"/>
    </xf>
    <xf numFmtId="0" fontId="14" fillId="0" borderId="2" xfId="0" applyFont="1" applyBorder="1" applyAlignment="1">
      <alignment vertical="top" wrapText="1"/>
    </xf>
    <xf numFmtId="0" fontId="5" fillId="0" borderId="2" xfId="0" applyFont="1" applyBorder="1" applyAlignment="1">
      <alignment vertical="top" wrapText="1"/>
    </xf>
    <xf numFmtId="164" fontId="7" fillId="0" borderId="2" xfId="0" applyNumberFormat="1" applyFont="1" applyBorder="1" applyAlignment="1">
      <alignment horizontal="center" vertical="top"/>
    </xf>
    <xf numFmtId="0" fontId="15" fillId="0" borderId="16" xfId="0" applyFont="1" applyBorder="1" applyAlignment="1">
      <alignment horizontal="left" vertical="top" wrapText="1"/>
    </xf>
    <xf numFmtId="0" fontId="15" fillId="0" borderId="17" xfId="0" applyFont="1" applyBorder="1" applyAlignment="1">
      <alignment horizontal="left" vertical="top" wrapText="1"/>
    </xf>
    <xf numFmtId="0" fontId="15" fillId="0" borderId="18" xfId="0" applyFont="1" applyBorder="1" applyAlignment="1">
      <alignment horizontal="left" vertical="top" wrapText="1"/>
    </xf>
    <xf numFmtId="0" fontId="5" fillId="0" borderId="0" xfId="0" applyFont="1" applyAlignment="1">
      <alignment horizontal="left" vertical="top" shrinkToFit="1"/>
    </xf>
    <xf numFmtId="0" fontId="3" fillId="0" borderId="4" xfId="0" applyFont="1" applyBorder="1" applyAlignment="1">
      <alignment vertical="top" wrapText="1"/>
    </xf>
    <xf numFmtId="0" fontId="0" fillId="0" borderId="4" xfId="0" applyBorder="1" applyAlignment="1">
      <alignment vertical="top"/>
    </xf>
    <xf numFmtId="4" fontId="14" fillId="0" borderId="4" xfId="0" applyNumberFormat="1" applyFont="1" applyBorder="1" applyAlignment="1">
      <alignment horizontal="center" vertical="top"/>
    </xf>
    <xf numFmtId="0" fontId="5" fillId="0" borderId="4" xfId="0" applyFont="1" applyBorder="1" applyAlignment="1">
      <alignment horizontal="center" vertical="top"/>
    </xf>
    <xf numFmtId="0" fontId="14" fillId="0" borderId="4" xfId="0" applyFont="1" applyBorder="1" applyAlignment="1">
      <alignment vertical="top" wrapText="1"/>
    </xf>
    <xf numFmtId="0" fontId="5" fillId="0" borderId="4" xfId="0" applyFont="1" applyBorder="1" applyAlignment="1">
      <alignment vertical="top" wrapText="1"/>
    </xf>
    <xf numFmtId="0" fontId="15" fillId="0" borderId="4" xfId="0" applyFont="1" applyBorder="1" applyAlignment="1">
      <alignment vertical="top" wrapText="1"/>
    </xf>
    <xf numFmtId="0" fontId="21" fillId="0" borderId="4" xfId="0" applyFont="1" applyBorder="1" applyAlignment="1">
      <alignment vertical="top" wrapText="1"/>
    </xf>
    <xf numFmtId="0" fontId="3" fillId="0" borderId="4" xfId="0" applyFont="1" applyBorder="1" applyAlignment="1">
      <alignment horizontal="left" vertical="top" wrapText="1"/>
    </xf>
    <xf numFmtId="0" fontId="3" fillId="0" borderId="4" xfId="0" applyFont="1" applyBorder="1" applyAlignment="1">
      <alignment horizontal="left" vertical="top"/>
    </xf>
    <xf numFmtId="4" fontId="3" fillId="0" borderId="16" xfId="0" applyNumberFormat="1" applyFont="1" applyBorder="1" applyAlignment="1">
      <alignment horizontal="center" vertical="top" wrapText="1"/>
    </xf>
    <xf numFmtId="4" fontId="3" fillId="0" borderId="18" xfId="0" applyNumberFormat="1" applyFont="1" applyBorder="1" applyAlignment="1">
      <alignment horizontal="center" vertical="top" wrapText="1"/>
    </xf>
    <xf numFmtId="0" fontId="7" fillId="0" borderId="16" xfId="0" applyFont="1" applyBorder="1" applyAlignment="1">
      <alignment vertical="top" wrapText="1"/>
    </xf>
    <xf numFmtId="0" fontId="7" fillId="0" borderId="18" xfId="0" applyFont="1" applyBorder="1" applyAlignment="1">
      <alignment vertical="top" wrapText="1"/>
    </xf>
    <xf numFmtId="0" fontId="7" fillId="0" borderId="2" xfId="0" applyFont="1" applyBorder="1" applyAlignment="1">
      <alignment horizontal="left" vertical="top" wrapText="1"/>
    </xf>
    <xf numFmtId="165" fontId="7" fillId="0" borderId="2" xfId="0" applyNumberFormat="1" applyFont="1" applyBorder="1" applyAlignment="1">
      <alignment horizontal="center" vertical="top"/>
    </xf>
    <xf numFmtId="0" fontId="0" fillId="0" borderId="2" xfId="0" applyBorder="1" applyAlignment="1">
      <alignment vertical="top"/>
    </xf>
    <xf numFmtId="4" fontId="14" fillId="0" borderId="2" xfId="0" applyNumberFormat="1" applyFont="1" applyBorder="1" applyAlignment="1">
      <alignment horizontal="center" vertical="top"/>
    </xf>
    <xf numFmtId="0" fontId="5" fillId="0" borderId="2" xfId="0" applyFont="1" applyBorder="1" applyAlignment="1">
      <alignment horizontal="center" vertical="top"/>
    </xf>
    <xf numFmtId="0" fontId="14" fillId="0" borderId="2" xfId="0" applyFont="1" applyBorder="1" applyAlignment="1">
      <alignment horizontal="center" vertical="top"/>
    </xf>
    <xf numFmtId="0" fontId="1" fillId="0" borderId="17" xfId="0" applyFont="1" applyBorder="1" applyAlignment="1">
      <alignment horizontal="left" vertical="top" wrapText="1"/>
    </xf>
    <xf numFmtId="4" fontId="1" fillId="0" borderId="2" xfId="0" applyNumberFormat="1" applyFont="1" applyBorder="1" applyAlignment="1">
      <alignment horizontal="center" vertical="top" wrapText="1"/>
    </xf>
    <xf numFmtId="4" fontId="7" fillId="0" borderId="2" xfId="0" applyNumberFormat="1" applyFont="1" applyBorder="1" applyAlignment="1">
      <alignment horizontal="center" vertical="top" wrapText="1"/>
    </xf>
    <xf numFmtId="0" fontId="7" fillId="2" borderId="3" xfId="0" applyFont="1" applyFill="1" applyBorder="1" applyAlignment="1">
      <alignment horizontal="center" vertical="top" wrapText="1"/>
    </xf>
    <xf numFmtId="0" fontId="7" fillId="0" borderId="6" xfId="0" applyFont="1" applyBorder="1" applyAlignment="1">
      <alignment horizontal="left" vertical="top" wrapText="1"/>
    </xf>
    <xf numFmtId="0" fontId="7" fillId="3" borderId="2" xfId="0" applyFont="1" applyFill="1" applyBorder="1" applyAlignment="1">
      <alignment horizontal="left" vertical="top" wrapText="1"/>
    </xf>
    <xf numFmtId="0" fontId="6" fillId="2" borderId="9" xfId="0" applyFont="1" applyFill="1" applyBorder="1" applyAlignment="1">
      <alignment horizontal="center" vertical="top" wrapText="1"/>
    </xf>
    <xf numFmtId="0" fontId="6" fillId="2" borderId="10" xfId="0" applyFont="1" applyFill="1" applyBorder="1" applyAlignment="1">
      <alignment horizontal="center" vertical="top" wrapText="1"/>
    </xf>
    <xf numFmtId="0" fontId="6" fillId="2" borderId="12" xfId="0" applyFont="1" applyFill="1" applyBorder="1" applyAlignment="1">
      <alignment horizontal="center" vertical="top" wrapText="1"/>
    </xf>
    <xf numFmtId="0" fontId="6" fillId="2" borderId="13" xfId="0" applyFont="1" applyFill="1" applyBorder="1" applyAlignment="1">
      <alignment horizontal="center" vertical="top" wrapText="1"/>
    </xf>
    <xf numFmtId="0" fontId="6" fillId="2" borderId="7" xfId="0" applyFont="1" applyFill="1" applyBorder="1" applyAlignment="1">
      <alignment horizontal="center" vertical="top" wrapText="1"/>
    </xf>
    <xf numFmtId="0" fontId="6" fillId="2" borderId="14" xfId="0" applyFont="1" applyFill="1" applyBorder="1" applyAlignment="1">
      <alignment horizontal="center" vertical="top"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3" fillId="2" borderId="3" xfId="0" applyFont="1" applyFill="1" applyBorder="1" applyAlignment="1">
      <alignment horizontal="center" vertical="top"/>
    </xf>
    <xf numFmtId="0" fontId="3" fillId="0" borderId="7" xfId="0" applyFont="1" applyBorder="1" applyAlignment="1">
      <alignment horizontal="left" vertical="top" wrapText="1"/>
    </xf>
    <xf numFmtId="0" fontId="3" fillId="0" borderId="14" xfId="0" applyFont="1" applyBorder="1" applyAlignment="1">
      <alignment horizontal="left" vertical="top" wrapText="1"/>
    </xf>
    <xf numFmtId="0" fontId="3" fillId="2" borderId="2" xfId="0" applyFont="1" applyFill="1" applyBorder="1" applyAlignment="1">
      <alignment horizontal="center" vertical="top"/>
    </xf>
    <xf numFmtId="4" fontId="7" fillId="0" borderId="4" xfId="0" applyNumberFormat="1" applyFont="1" applyBorder="1" applyAlignment="1">
      <alignment horizontal="center" vertical="top" wrapText="1"/>
    </xf>
    <xf numFmtId="0" fontId="3" fillId="2" borderId="3" xfId="0" applyFont="1" applyFill="1" applyBorder="1" applyAlignment="1">
      <alignment horizontal="center" vertical="top" wrapText="1"/>
    </xf>
    <xf numFmtId="0" fontId="3" fillId="2" borderId="9" xfId="0" applyFont="1" applyFill="1" applyBorder="1" applyAlignment="1">
      <alignment horizontal="center" vertical="top" wrapText="1"/>
    </xf>
    <xf numFmtId="0" fontId="0" fillId="0" borderId="10" xfId="0" applyBorder="1" applyAlignment="1">
      <alignment horizontal="center" vertical="top" wrapText="1"/>
    </xf>
    <xf numFmtId="0" fontId="0" fillId="0" borderId="7" xfId="0" applyBorder="1" applyAlignment="1">
      <alignment horizontal="center" vertical="top" wrapText="1"/>
    </xf>
    <xf numFmtId="0" fontId="0" fillId="0" borderId="14" xfId="0" applyBorder="1" applyAlignment="1">
      <alignment horizontal="center" vertical="top" wrapText="1"/>
    </xf>
    <xf numFmtId="4" fontId="3" fillId="0" borderId="4" xfId="0" applyNumberFormat="1" applyFont="1" applyBorder="1" applyAlignment="1">
      <alignment horizontal="center" vertical="top" wrapText="1"/>
    </xf>
    <xf numFmtId="0" fontId="3" fillId="0" borderId="7" xfId="0" applyFont="1" applyBorder="1" applyAlignment="1">
      <alignment horizontal="center" vertical="top"/>
    </xf>
    <xf numFmtId="0" fontId="3" fillId="0" borderId="14" xfId="0" applyFont="1" applyBorder="1" applyAlignment="1">
      <alignment horizontal="center" vertical="top"/>
    </xf>
    <xf numFmtId="0" fontId="4" fillId="0" borderId="0" xfId="0" applyFont="1" applyAlignment="1">
      <alignment horizontal="center" vertical="center" wrapText="1"/>
    </xf>
    <xf numFmtId="0" fontId="3" fillId="2" borderId="2" xfId="0" applyFont="1" applyFill="1" applyBorder="1" applyAlignment="1">
      <alignment horizontal="center" vertical="top" wrapText="1"/>
    </xf>
    <xf numFmtId="0" fontId="3" fillId="0" borderId="2" xfId="0" applyFont="1" applyBorder="1" applyAlignment="1">
      <alignment horizontal="center"/>
    </xf>
    <xf numFmtId="0" fontId="7" fillId="0" borderId="3" xfId="0" applyFont="1" applyBorder="1" applyAlignment="1">
      <alignment horizontal="left" vertical="top" wrapText="1"/>
    </xf>
    <xf numFmtId="0" fontId="7" fillId="2" borderId="9" xfId="0" applyFont="1" applyFill="1" applyBorder="1" applyAlignment="1">
      <alignment horizontal="center" vertical="top" wrapText="1"/>
    </xf>
    <xf numFmtId="0" fontId="7" fillId="2" borderId="11" xfId="0" applyFont="1" applyFill="1" applyBorder="1" applyAlignment="1">
      <alignment horizontal="center" vertical="top" wrapText="1"/>
    </xf>
    <xf numFmtId="0" fontId="7" fillId="2" borderId="10" xfId="0" applyFont="1" applyFill="1" applyBorder="1" applyAlignment="1">
      <alignment horizontal="center" vertical="top" wrapText="1"/>
    </xf>
    <xf numFmtId="0" fontId="7" fillId="2" borderId="12" xfId="0" applyFont="1" applyFill="1" applyBorder="1" applyAlignment="1">
      <alignment horizontal="center" vertical="top" wrapText="1"/>
    </xf>
    <xf numFmtId="0" fontId="7" fillId="2" borderId="0" xfId="0" applyFont="1" applyFill="1" applyAlignment="1">
      <alignment horizontal="center" vertical="top" wrapText="1"/>
    </xf>
    <xf numFmtId="0" fontId="7" fillId="2" borderId="13" xfId="0" applyFont="1" applyFill="1" applyBorder="1" applyAlignment="1">
      <alignment horizontal="center" vertical="top" wrapText="1"/>
    </xf>
    <xf numFmtId="0" fontId="7" fillId="2" borderId="7" xfId="0" applyFont="1" applyFill="1" applyBorder="1" applyAlignment="1">
      <alignment horizontal="center" vertical="top" wrapText="1"/>
    </xf>
    <xf numFmtId="0" fontId="7" fillId="2" borderId="8" xfId="0" applyFont="1" applyFill="1" applyBorder="1" applyAlignment="1">
      <alignment horizontal="center" vertical="top" wrapText="1"/>
    </xf>
    <xf numFmtId="0" fontId="7" fillId="2" borderId="14" xfId="0" applyFont="1" applyFill="1" applyBorder="1" applyAlignment="1">
      <alignment horizontal="center" vertical="top" wrapText="1"/>
    </xf>
    <xf numFmtId="0" fontId="6" fillId="2" borderId="11" xfId="0" applyFont="1" applyFill="1" applyBorder="1" applyAlignment="1">
      <alignment horizontal="center" vertical="top" wrapText="1"/>
    </xf>
    <xf numFmtId="0" fontId="6" fillId="2" borderId="0" xfId="0" applyFont="1" applyFill="1" applyAlignment="1">
      <alignment horizontal="center" vertical="top" wrapText="1"/>
    </xf>
    <xf numFmtId="0" fontId="6" fillId="2" borderId="8" xfId="0" applyFont="1" applyFill="1" applyBorder="1" applyAlignment="1">
      <alignment horizontal="center" vertical="top" wrapText="1"/>
    </xf>
    <xf numFmtId="0" fontId="3" fillId="2" borderId="10" xfId="0" applyFont="1" applyFill="1" applyBorder="1" applyAlignment="1">
      <alignment horizontal="center" vertical="top" wrapText="1"/>
    </xf>
    <xf numFmtId="0" fontId="3" fillId="2" borderId="12"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7" xfId="0" applyFont="1" applyFill="1" applyBorder="1" applyAlignment="1">
      <alignment horizontal="center" vertical="top" wrapText="1"/>
    </xf>
    <xf numFmtId="0" fontId="3" fillId="2" borderId="14" xfId="0" applyFont="1" applyFill="1" applyBorder="1" applyAlignment="1">
      <alignment horizontal="center" vertical="top" wrapText="1"/>
    </xf>
    <xf numFmtId="0" fontId="7" fillId="2" borderId="11" xfId="0" applyFont="1" applyFill="1" applyBorder="1" applyAlignment="1">
      <alignment horizontal="center" vertical="center" wrapText="1"/>
    </xf>
    <xf numFmtId="0" fontId="3" fillId="0" borderId="8" xfId="0" applyFont="1" applyBorder="1" applyAlignment="1">
      <alignment horizontal="left" vertical="top"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7" fillId="0" borderId="7" xfId="0" applyFont="1" applyBorder="1" applyAlignment="1">
      <alignment horizontal="center" vertical="top" wrapText="1"/>
    </xf>
    <xf numFmtId="0" fontId="7" fillId="0" borderId="14" xfId="0" applyFont="1" applyBorder="1" applyAlignment="1">
      <alignment horizontal="center" vertical="top" wrapText="1"/>
    </xf>
    <xf numFmtId="0" fontId="3" fillId="0" borderId="2" xfId="0" applyFont="1" applyBorder="1" applyAlignment="1">
      <alignment horizontal="center" vertical="top"/>
    </xf>
    <xf numFmtId="0" fontId="7" fillId="0" borderId="8" xfId="0" applyFont="1" applyBorder="1" applyAlignment="1">
      <alignment horizontal="center" vertical="top" wrapText="1"/>
    </xf>
    <xf numFmtId="4" fontId="7" fillId="0" borderId="7" xfId="0" applyNumberFormat="1" applyFont="1" applyBorder="1" applyAlignment="1">
      <alignment horizontal="center" vertical="top" wrapText="1"/>
    </xf>
    <xf numFmtId="4" fontId="7" fillId="0" borderId="14" xfId="0" applyNumberFormat="1" applyFont="1" applyBorder="1" applyAlignment="1">
      <alignment horizontal="center" vertical="top" wrapText="1"/>
    </xf>
    <xf numFmtId="0" fontId="7" fillId="0" borderId="4" xfId="0" applyFont="1" applyBorder="1" applyAlignment="1">
      <alignment horizontal="left" vertical="top" wrapText="1"/>
    </xf>
    <xf numFmtId="0" fontId="7" fillId="0" borderId="8" xfId="0" applyFont="1" applyBorder="1" applyAlignment="1">
      <alignment horizontal="left" vertical="top" wrapText="1"/>
    </xf>
    <xf numFmtId="0" fontId="3" fillId="0" borderId="2" xfId="0" applyFont="1" applyFill="1" applyBorder="1" applyAlignment="1">
      <alignment horizontal="center" vertical="top" wrapText="1"/>
    </xf>
    <xf numFmtId="0" fontId="7" fillId="0" borderId="16" xfId="0" applyFont="1" applyFill="1" applyBorder="1" applyAlignment="1">
      <alignment horizontal="left" vertical="top" wrapText="1"/>
    </xf>
    <xf numFmtId="0" fontId="7" fillId="0" borderId="17" xfId="0" applyFont="1" applyFill="1" applyBorder="1" applyAlignment="1">
      <alignment horizontal="left" vertical="top" wrapText="1"/>
    </xf>
    <xf numFmtId="0" fontId="7" fillId="0" borderId="18" xfId="0" applyFont="1" applyFill="1" applyBorder="1" applyAlignment="1">
      <alignment horizontal="left" vertical="top" wrapText="1"/>
    </xf>
    <xf numFmtId="4" fontId="7" fillId="0" borderId="16" xfId="0" applyNumberFormat="1" applyFont="1" applyFill="1" applyBorder="1" applyAlignment="1">
      <alignment horizontal="center" vertical="top" wrapText="1"/>
    </xf>
    <xf numFmtId="4" fontId="7" fillId="0" borderId="18" xfId="0" applyNumberFormat="1" applyFont="1" applyFill="1" applyBorder="1" applyAlignment="1">
      <alignment horizontal="center" vertical="top" wrapText="1"/>
    </xf>
    <xf numFmtId="0" fontId="7" fillId="0" borderId="2" xfId="0" applyFont="1" applyFill="1" applyBorder="1" applyAlignment="1">
      <alignment horizontal="center" vertical="top" wrapText="1"/>
    </xf>
    <xf numFmtId="0" fontId="3" fillId="0" borderId="16" xfId="0" applyFont="1" applyFill="1" applyBorder="1" applyAlignment="1">
      <alignment horizontal="left" vertical="top" wrapText="1"/>
    </xf>
    <xf numFmtId="0" fontId="3" fillId="0" borderId="18"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16" xfId="0" applyFont="1" applyFill="1" applyBorder="1" applyAlignment="1">
      <alignment horizontal="center" vertical="top"/>
    </xf>
    <xf numFmtId="0" fontId="3" fillId="0" borderId="18" xfId="0" applyFont="1" applyFill="1" applyBorder="1" applyAlignment="1">
      <alignment horizontal="center" vertical="top"/>
    </xf>
    <xf numFmtId="49" fontId="7" fillId="0" borderId="2" xfId="0" applyNumberFormat="1" applyFont="1" applyFill="1" applyBorder="1" applyAlignment="1">
      <alignment horizontal="center" vertical="top"/>
    </xf>
    <xf numFmtId="0" fontId="7" fillId="0" borderId="16" xfId="0" applyFont="1" applyFill="1" applyBorder="1" applyAlignment="1">
      <alignment horizontal="center" vertical="top"/>
    </xf>
    <xf numFmtId="0" fontId="7" fillId="0" borderId="18" xfId="0" applyFont="1" applyFill="1" applyBorder="1" applyAlignment="1">
      <alignment horizontal="center" vertical="top"/>
    </xf>
    <xf numFmtId="49" fontId="7" fillId="0" borderId="4" xfId="0" applyNumberFormat="1" applyFont="1" applyFill="1" applyBorder="1" applyAlignment="1">
      <alignment horizontal="center" vertical="top" wrapText="1"/>
    </xf>
    <xf numFmtId="0" fontId="22" fillId="0" borderId="2" xfId="0" applyFont="1" applyBorder="1"/>
    <xf numFmtId="0" fontId="0" fillId="0" borderId="17" xfId="0" applyFill="1" applyBorder="1" applyAlignment="1">
      <alignment horizontal="left" vertical="top" wrapText="1"/>
    </xf>
    <xf numFmtId="0" fontId="0" fillId="0" borderId="18" xfId="0" applyFill="1" applyBorder="1" applyAlignment="1">
      <alignment horizontal="left" vertical="top" wrapText="1"/>
    </xf>
    <xf numFmtId="0" fontId="0" fillId="0" borderId="18" xfId="0" applyFill="1" applyBorder="1" applyAlignment="1">
      <alignment horizontal="center" vertical="top" wrapText="1"/>
    </xf>
    <xf numFmtId="0" fontId="7" fillId="0" borderId="18" xfId="0" applyFont="1" applyFill="1" applyBorder="1" applyAlignment="1">
      <alignment horizontal="center" vertical="top" wrapText="1"/>
    </xf>
    <xf numFmtId="0" fontId="0" fillId="0" borderId="18" xfId="0" applyFill="1" applyBorder="1" applyAlignment="1">
      <alignment horizontal="center" vertical="top"/>
    </xf>
    <xf numFmtId="0" fontId="15" fillId="0" borderId="2" xfId="0" applyFont="1" applyFill="1" applyBorder="1" applyAlignment="1">
      <alignment horizontal="center" vertical="top" wrapText="1"/>
    </xf>
    <xf numFmtId="49" fontId="15" fillId="0" borderId="2" xfId="0" applyNumberFormat="1" applyFont="1" applyFill="1" applyBorder="1" applyAlignment="1">
      <alignment horizontal="center" vertical="top"/>
    </xf>
    <xf numFmtId="0" fontId="0" fillId="0" borderId="16" xfId="0" applyFill="1" applyBorder="1"/>
    <xf numFmtId="0" fontId="0" fillId="0" borderId="2" xfId="0" applyFill="1" applyBorder="1"/>
    <xf numFmtId="4" fontId="3" fillId="0" borderId="16" xfId="0" applyNumberFormat="1" applyFont="1" applyFill="1" applyBorder="1" applyAlignment="1">
      <alignment horizontal="center" vertical="top" wrapText="1"/>
    </xf>
    <xf numFmtId="4" fontId="3" fillId="0" borderId="18" xfId="0" applyNumberFormat="1" applyFont="1" applyFill="1" applyBorder="1" applyAlignment="1">
      <alignment horizontal="center" vertical="top" wrapText="1"/>
    </xf>
    <xf numFmtId="0" fontId="3" fillId="0" borderId="18" xfId="0" applyFont="1" applyFill="1" applyBorder="1" applyAlignment="1">
      <alignment horizontal="center" vertical="top" wrapText="1"/>
    </xf>
    <xf numFmtId="0" fontId="14" fillId="0" borderId="2" xfId="0" applyFont="1" applyFill="1" applyBorder="1" applyAlignment="1">
      <alignment horizontal="center" vertical="top" wrapText="1"/>
    </xf>
    <xf numFmtId="0" fontId="3" fillId="0" borderId="16" xfId="0" applyFont="1" applyFill="1" applyBorder="1" applyAlignment="1">
      <alignment horizontal="center" vertical="top" wrapText="1"/>
    </xf>
    <xf numFmtId="0" fontId="3" fillId="0" borderId="17" xfId="0" applyFont="1" applyFill="1" applyBorder="1" applyAlignment="1">
      <alignment horizontal="center" vertical="top" wrapText="1"/>
    </xf>
    <xf numFmtId="0" fontId="3" fillId="0" borderId="18" xfId="0" applyFont="1" applyFill="1" applyBorder="1" applyAlignment="1">
      <alignment horizontal="center" vertical="top" wrapText="1"/>
    </xf>
    <xf numFmtId="49" fontId="3" fillId="0" borderId="2" xfId="0" applyNumberFormat="1" applyFont="1" applyFill="1" applyBorder="1" applyAlignment="1">
      <alignment horizontal="center" vertical="top" wrapText="1"/>
    </xf>
    <xf numFmtId="49" fontId="14" fillId="0" borderId="2" xfId="0" applyNumberFormat="1" applyFont="1" applyFill="1" applyBorder="1" applyAlignment="1">
      <alignment horizontal="center" vertical="top" wrapText="1"/>
    </xf>
    <xf numFmtId="4" fontId="3" fillId="0" borderId="2" xfId="0" applyNumberFormat="1" applyFont="1" applyFill="1" applyBorder="1" applyAlignment="1">
      <alignment horizontal="center" vertical="top" wrapText="1"/>
    </xf>
    <xf numFmtId="0" fontId="0" fillId="0" borderId="2" xfId="0" applyFill="1" applyBorder="1" applyAlignment="1">
      <alignment horizontal="center" vertical="top" wrapText="1"/>
    </xf>
    <xf numFmtId="4" fontId="3" fillId="0" borderId="4" xfId="0" applyNumberFormat="1" applyFont="1" applyFill="1" applyBorder="1" applyAlignment="1">
      <alignment horizontal="center" vertical="top" wrapText="1"/>
    </xf>
    <xf numFmtId="0" fontId="3" fillId="0" borderId="2" xfId="0" applyFont="1" applyFill="1" applyBorder="1" applyAlignment="1">
      <alignment horizontal="left" vertical="top" wrapText="1"/>
    </xf>
    <xf numFmtId="0" fontId="0" fillId="0" borderId="2" xfId="0" applyFill="1" applyBorder="1" applyAlignment="1">
      <alignment horizontal="left" vertical="top" wrapText="1"/>
    </xf>
    <xf numFmtId="0" fontId="0" fillId="0" borderId="2" xfId="0" applyFill="1" applyBorder="1" applyAlignment="1">
      <alignment horizontal="left" vertical="top"/>
    </xf>
    <xf numFmtId="0" fontId="7" fillId="0" borderId="2" xfId="0" applyFont="1" applyFill="1" applyBorder="1" applyAlignment="1">
      <alignment horizontal="center" vertical="top" wrapText="1"/>
    </xf>
    <xf numFmtId="0" fontId="3" fillId="0" borderId="2" xfId="0" applyFont="1" applyFill="1" applyBorder="1" applyAlignment="1">
      <alignment horizontal="center" vertical="top"/>
    </xf>
    <xf numFmtId="0" fontId="0" fillId="0" borderId="2" xfId="0" applyFill="1" applyBorder="1" applyAlignment="1">
      <alignment horizontal="center" vertical="top"/>
    </xf>
    <xf numFmtId="0" fontId="7" fillId="0" borderId="2" xfId="0" applyFont="1" applyFill="1" applyBorder="1" applyAlignment="1">
      <alignment horizontal="center" vertical="top"/>
    </xf>
    <xf numFmtId="14" fontId="15" fillId="0" borderId="2" xfId="0" applyNumberFormat="1" applyFont="1" applyFill="1" applyBorder="1" applyAlignment="1">
      <alignment horizontal="center" vertical="top"/>
    </xf>
    <xf numFmtId="0" fontId="14" fillId="0" borderId="2" xfId="0" applyFont="1" applyFill="1" applyBorder="1" applyAlignment="1">
      <alignment horizontal="center" vertical="center" wrapText="1"/>
    </xf>
    <xf numFmtId="0" fontId="14" fillId="0" borderId="2" xfId="0" applyFont="1" applyFill="1" applyBorder="1" applyAlignment="1">
      <alignment vertical="top" wrapText="1"/>
    </xf>
    <xf numFmtId="4" fontId="14" fillId="0" borderId="16" xfId="0" applyNumberFormat="1" applyFont="1" applyFill="1" applyBorder="1" applyAlignment="1">
      <alignment horizontal="center" vertical="top"/>
    </xf>
    <xf numFmtId="4" fontId="14" fillId="0" borderId="18" xfId="0" applyNumberFormat="1" applyFont="1" applyFill="1" applyBorder="1" applyAlignment="1">
      <alignment horizontal="center" vertical="top"/>
    </xf>
    <xf numFmtId="0" fontId="5" fillId="0" borderId="2" xfId="0" applyFont="1" applyFill="1" applyBorder="1" applyAlignment="1">
      <alignment horizontal="center" vertical="top"/>
    </xf>
    <xf numFmtId="0" fontId="14" fillId="0" borderId="2" xfId="0" applyFont="1" applyFill="1" applyBorder="1" applyAlignment="1">
      <alignment horizontal="center" vertical="top"/>
    </xf>
    <xf numFmtId="0" fontId="14" fillId="0" borderId="16" xfId="0" applyFont="1" applyFill="1" applyBorder="1" applyAlignment="1">
      <alignment vertical="top" wrapText="1"/>
    </xf>
    <xf numFmtId="0" fontId="14" fillId="0" borderId="18" xfId="0" applyFont="1" applyFill="1" applyBorder="1" applyAlignment="1">
      <alignment vertical="top" wrapText="1"/>
    </xf>
    <xf numFmtId="49" fontId="3" fillId="0" borderId="2" xfId="0" applyNumberFormat="1" applyFont="1" applyFill="1" applyBorder="1" applyAlignment="1">
      <alignment horizontal="center" vertical="top"/>
    </xf>
    <xf numFmtId="0" fontId="3" fillId="0" borderId="16" xfId="0" applyFont="1" applyFill="1" applyBorder="1"/>
    <xf numFmtId="0" fontId="3" fillId="0" borderId="2" xfId="0" applyFont="1" applyFill="1" applyBorder="1"/>
    <xf numFmtId="0" fontId="3" fillId="0" borderId="2" xfId="0" applyFont="1" applyFill="1" applyBorder="1" applyAlignment="1">
      <alignment vertical="top"/>
    </xf>
    <xf numFmtId="4" fontId="3" fillId="0" borderId="16" xfId="0" applyNumberFormat="1" applyFont="1" applyFill="1" applyBorder="1" applyAlignment="1">
      <alignment horizontal="center" vertical="top"/>
    </xf>
    <xf numFmtId="4" fontId="3" fillId="0" borderId="18" xfId="0" applyNumberFormat="1" applyFont="1" applyFill="1" applyBorder="1" applyAlignment="1">
      <alignment horizontal="center" vertical="top"/>
    </xf>
    <xf numFmtId="0" fontId="3" fillId="0" borderId="2" xfId="0" applyFont="1" applyFill="1" applyBorder="1" applyAlignment="1">
      <alignment horizontal="center" vertical="top"/>
    </xf>
    <xf numFmtId="0" fontId="3" fillId="0" borderId="18" xfId="0" applyFont="1" applyFill="1" applyBorder="1" applyAlignment="1">
      <alignment horizontal="left" vertical="top"/>
    </xf>
    <xf numFmtId="0" fontId="3" fillId="0" borderId="4" xfId="0" applyFont="1" applyFill="1" applyBorder="1" applyAlignment="1">
      <alignment horizontal="center" vertical="top" wrapText="1"/>
    </xf>
  </cellXfs>
  <cellStyles count="1">
    <cellStyle name="Įprastas"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63"/>
  <sheetViews>
    <sheetView tabSelected="1" topLeftCell="N1" zoomScale="90" zoomScaleNormal="90" workbookViewId="0">
      <pane ySplit="6" topLeftCell="A7" activePane="bottomLeft" state="frozen"/>
      <selection pane="bottomLeft" activeCell="Q39" sqref="Q39:S39"/>
    </sheetView>
  </sheetViews>
  <sheetFormatPr defaultRowHeight="14.4" x14ac:dyDescent="0.3"/>
  <cols>
    <col min="1" max="1" width="2.6640625" customWidth="1"/>
    <col min="2" max="2" width="14" customWidth="1"/>
    <col min="3" max="4" width="9.33203125" customWidth="1"/>
    <col min="5" max="5" width="10.33203125" customWidth="1"/>
    <col min="6" max="6" width="6" customWidth="1"/>
    <col min="7" max="7" width="9.5546875" customWidth="1"/>
    <col min="8" max="8" width="4.5546875" customWidth="1"/>
    <col min="9" max="9" width="8.44140625" customWidth="1"/>
    <col min="10" max="10" width="7.44140625" customWidth="1"/>
    <col min="11" max="11" width="6.44140625" customWidth="1"/>
    <col min="12" max="12" width="13.5546875" customWidth="1"/>
    <col min="13" max="13" width="14.44140625" customWidth="1"/>
    <col min="14" max="14" width="21.44140625" customWidth="1"/>
    <col min="15" max="15" width="9.33203125" customWidth="1"/>
    <col min="16" max="16" width="41.5546875" customWidth="1"/>
    <col min="19" max="19" width="22.6640625" customWidth="1"/>
    <col min="20" max="20" width="6.6640625" customWidth="1"/>
    <col min="21" max="21" width="6.44140625" customWidth="1"/>
    <col min="22" max="22" width="5.88671875" customWidth="1"/>
    <col min="23" max="23" width="6" customWidth="1"/>
    <col min="24" max="24" width="6.5546875" customWidth="1"/>
    <col min="25" max="25" width="13.33203125" customWidth="1"/>
    <col min="26" max="26" width="10.44140625" customWidth="1"/>
    <col min="27" max="27" width="11.6640625" customWidth="1"/>
    <col min="29" max="31" width="12.5546875" customWidth="1"/>
  </cols>
  <sheetData>
    <row r="1" spans="1:31" ht="22.5" customHeight="1" x14ac:dyDescent="0.3">
      <c r="A1" s="225" t="s">
        <v>20</v>
      </c>
      <c r="B1" s="225"/>
      <c r="C1" s="225"/>
      <c r="D1" s="225"/>
      <c r="E1" s="225"/>
      <c r="F1" s="225"/>
      <c r="G1" s="225"/>
      <c r="H1" s="225"/>
      <c r="I1" s="225"/>
      <c r="J1" s="225"/>
      <c r="K1" s="225"/>
      <c r="L1" s="225"/>
      <c r="M1" s="225"/>
      <c r="N1" s="225"/>
      <c r="O1" s="225"/>
      <c r="P1" s="225"/>
      <c r="Q1" s="225"/>
      <c r="R1" s="225"/>
      <c r="S1" s="225"/>
      <c r="T1" s="225"/>
      <c r="U1" s="225"/>
      <c r="V1" s="225"/>
      <c r="W1" s="225"/>
      <c r="X1" s="225"/>
      <c r="Y1" s="225"/>
      <c r="Z1" s="225"/>
      <c r="AA1" s="225"/>
      <c r="AB1" s="225"/>
    </row>
    <row r="2" spans="1:31" x14ac:dyDescent="0.3">
      <c r="B2" s="2"/>
      <c r="C2" s="2"/>
      <c r="D2" s="2"/>
      <c r="E2" s="2"/>
      <c r="F2" s="2"/>
      <c r="G2" s="2"/>
      <c r="H2" s="2"/>
      <c r="I2" s="2"/>
      <c r="J2" s="2"/>
      <c r="K2" s="2"/>
      <c r="L2" s="2"/>
      <c r="M2" s="2"/>
      <c r="N2" s="2"/>
    </row>
    <row r="3" spans="1:31" ht="14.85" customHeight="1" x14ac:dyDescent="0.3">
      <c r="A3" s="227"/>
      <c r="B3" s="226" t="s">
        <v>3</v>
      </c>
      <c r="C3" s="130" t="s">
        <v>4</v>
      </c>
      <c r="D3" s="130"/>
      <c r="E3" s="130"/>
      <c r="F3" s="226" t="s">
        <v>0</v>
      </c>
      <c r="G3" s="226"/>
      <c r="H3" s="226"/>
      <c r="I3" s="226"/>
      <c r="J3" s="226"/>
      <c r="K3" s="226"/>
      <c r="L3" s="218" t="s">
        <v>233</v>
      </c>
      <c r="M3" s="219"/>
      <c r="N3" s="226" t="s">
        <v>6</v>
      </c>
      <c r="O3" s="204" t="s">
        <v>214</v>
      </c>
      <c r="P3" s="205"/>
      <c r="Q3" s="229" t="s">
        <v>215</v>
      </c>
      <c r="R3" s="230"/>
      <c r="S3" s="231"/>
      <c r="T3" s="204" t="s">
        <v>82</v>
      </c>
      <c r="U3" s="238"/>
      <c r="V3" s="205"/>
      <c r="W3" s="218" t="s">
        <v>83</v>
      </c>
      <c r="X3" s="241"/>
      <c r="Y3" s="130" t="s">
        <v>75</v>
      </c>
      <c r="Z3" s="130"/>
      <c r="AA3" s="130"/>
      <c r="AB3" s="130"/>
      <c r="AC3" s="226" t="s">
        <v>154</v>
      </c>
      <c r="AD3" s="130" t="s">
        <v>209</v>
      </c>
      <c r="AE3" s="15"/>
    </row>
    <row r="4" spans="1:31" ht="15" customHeight="1" x14ac:dyDescent="0.3">
      <c r="A4" s="227"/>
      <c r="B4" s="226"/>
      <c r="C4" s="130"/>
      <c r="D4" s="130"/>
      <c r="E4" s="130"/>
      <c r="F4" s="226"/>
      <c r="G4" s="226"/>
      <c r="H4" s="226"/>
      <c r="I4" s="226"/>
      <c r="J4" s="226"/>
      <c r="K4" s="226"/>
      <c r="L4" s="220"/>
      <c r="M4" s="221"/>
      <c r="N4" s="226"/>
      <c r="O4" s="206"/>
      <c r="P4" s="207"/>
      <c r="Q4" s="232"/>
      <c r="R4" s="233"/>
      <c r="S4" s="234"/>
      <c r="T4" s="206"/>
      <c r="U4" s="239"/>
      <c r="V4" s="207"/>
      <c r="W4" s="242"/>
      <c r="X4" s="243"/>
      <c r="Y4" s="130"/>
      <c r="Z4" s="130"/>
      <c r="AA4" s="130"/>
      <c r="AB4" s="130"/>
      <c r="AC4" s="226"/>
      <c r="AD4" s="130"/>
      <c r="AE4" s="15"/>
    </row>
    <row r="5" spans="1:31" ht="44.1" customHeight="1" x14ac:dyDescent="0.3">
      <c r="A5" s="227"/>
      <c r="B5" s="226"/>
      <c r="C5" s="130"/>
      <c r="D5" s="130"/>
      <c r="E5" s="130"/>
      <c r="F5" s="130" t="s">
        <v>243</v>
      </c>
      <c r="G5" s="130"/>
      <c r="H5" s="130" t="s">
        <v>244</v>
      </c>
      <c r="I5" s="130"/>
      <c r="J5" s="215" t="s">
        <v>1</v>
      </c>
      <c r="K5" s="215"/>
      <c r="L5" s="83" t="s">
        <v>2</v>
      </c>
      <c r="M5" s="83" t="s">
        <v>234</v>
      </c>
      <c r="N5" s="226"/>
      <c r="O5" s="208"/>
      <c r="P5" s="209"/>
      <c r="Q5" s="235"/>
      <c r="R5" s="236"/>
      <c r="S5" s="237"/>
      <c r="T5" s="208"/>
      <c r="U5" s="240"/>
      <c r="V5" s="209"/>
      <c r="W5" s="244"/>
      <c r="X5" s="245"/>
      <c r="Y5" s="20" t="s">
        <v>32</v>
      </c>
      <c r="Z5" s="20" t="s">
        <v>84</v>
      </c>
      <c r="AA5" s="20" t="s">
        <v>33</v>
      </c>
      <c r="AB5" s="20" t="s">
        <v>85</v>
      </c>
      <c r="AC5" s="226"/>
      <c r="AD5" s="130"/>
      <c r="AE5" s="15"/>
    </row>
    <row r="6" spans="1:31" ht="18.600000000000001" customHeight="1" x14ac:dyDescent="0.3">
      <c r="A6" s="21"/>
      <c r="B6" s="22">
        <v>1</v>
      </c>
      <c r="C6" s="201">
        <v>2</v>
      </c>
      <c r="D6" s="201"/>
      <c r="E6" s="201"/>
      <c r="F6" s="212">
        <v>3</v>
      </c>
      <c r="G6" s="212"/>
      <c r="H6" s="217">
        <v>4</v>
      </c>
      <c r="I6" s="217"/>
      <c r="J6" s="212">
        <v>5</v>
      </c>
      <c r="K6" s="212"/>
      <c r="L6" s="83">
        <v>6</v>
      </c>
      <c r="M6" s="83">
        <v>7</v>
      </c>
      <c r="N6" s="23">
        <v>8</v>
      </c>
      <c r="O6" s="210">
        <v>9</v>
      </c>
      <c r="P6" s="211"/>
      <c r="Q6" s="210">
        <v>10</v>
      </c>
      <c r="R6" s="246"/>
      <c r="S6" s="211"/>
      <c r="T6" s="210">
        <v>11</v>
      </c>
      <c r="U6" s="246"/>
      <c r="V6" s="211"/>
      <c r="W6" s="248">
        <v>12</v>
      </c>
      <c r="X6" s="249"/>
      <c r="Y6" s="24">
        <v>13</v>
      </c>
      <c r="Z6" s="24">
        <v>14</v>
      </c>
      <c r="AA6" s="24">
        <v>15</v>
      </c>
      <c r="AB6" s="24">
        <v>16</v>
      </c>
      <c r="AC6" s="45">
        <v>17</v>
      </c>
      <c r="AD6" s="45">
        <v>18</v>
      </c>
      <c r="AE6" s="63"/>
    </row>
    <row r="7" spans="1:31" ht="16.5" customHeight="1" x14ac:dyDescent="0.3">
      <c r="A7" s="21"/>
      <c r="B7" s="25"/>
      <c r="C7" s="137" t="s">
        <v>25</v>
      </c>
      <c r="D7" s="138"/>
      <c r="E7" s="138"/>
      <c r="F7" s="138"/>
      <c r="G7" s="138"/>
      <c r="H7" s="138"/>
      <c r="I7" s="138"/>
      <c r="J7" s="138"/>
      <c r="K7" s="138"/>
      <c r="L7" s="138"/>
      <c r="M7" s="138"/>
      <c r="N7" s="138"/>
      <c r="O7" s="138"/>
      <c r="P7" s="138"/>
      <c r="Q7" s="138"/>
      <c r="R7" s="138"/>
      <c r="S7" s="138"/>
      <c r="T7" s="138"/>
      <c r="U7" s="138"/>
      <c r="V7" s="138"/>
      <c r="W7" s="138"/>
      <c r="X7" s="138"/>
      <c r="Y7" s="138"/>
      <c r="Z7" s="138"/>
      <c r="AA7" s="138"/>
      <c r="AB7" s="138"/>
      <c r="AC7" s="138"/>
      <c r="AD7" s="139"/>
      <c r="AE7" s="64"/>
    </row>
    <row r="8" spans="1:31" ht="16.5" customHeight="1" x14ac:dyDescent="0.3">
      <c r="A8" s="21"/>
      <c r="B8" s="25"/>
      <c r="C8" s="137" t="s">
        <v>7</v>
      </c>
      <c r="D8" s="138"/>
      <c r="E8" s="138"/>
      <c r="F8" s="138"/>
      <c r="G8" s="138"/>
      <c r="H8" s="138"/>
      <c r="I8" s="138"/>
      <c r="J8" s="138"/>
      <c r="K8" s="138"/>
      <c r="L8" s="138"/>
      <c r="M8" s="138"/>
      <c r="N8" s="138"/>
      <c r="O8" s="138"/>
      <c r="P8" s="138"/>
      <c r="Q8" s="138"/>
      <c r="R8" s="138"/>
      <c r="S8" s="138"/>
      <c r="T8" s="138"/>
      <c r="U8" s="138"/>
      <c r="V8" s="138"/>
      <c r="W8" s="138"/>
      <c r="X8" s="138"/>
      <c r="Y8" s="138"/>
      <c r="Z8" s="138"/>
      <c r="AA8" s="138"/>
      <c r="AB8" s="138"/>
      <c r="AC8" s="138"/>
      <c r="AD8" s="139"/>
      <c r="AE8" s="64"/>
    </row>
    <row r="9" spans="1:31" ht="68.849999999999994" customHeight="1" x14ac:dyDescent="0.3">
      <c r="A9" s="41"/>
      <c r="B9" s="44" t="s">
        <v>111</v>
      </c>
      <c r="C9" s="202" t="s">
        <v>112</v>
      </c>
      <c r="D9" s="202"/>
      <c r="E9" s="202"/>
      <c r="F9" s="216">
        <v>2114827.65</v>
      </c>
      <c r="G9" s="216"/>
      <c r="H9" s="216">
        <v>704942.55</v>
      </c>
      <c r="I9" s="216"/>
      <c r="J9" s="216">
        <v>2819770.2</v>
      </c>
      <c r="K9" s="216"/>
      <c r="L9" s="9">
        <v>75</v>
      </c>
      <c r="M9" s="9">
        <v>25</v>
      </c>
      <c r="N9" s="9" t="s">
        <v>68</v>
      </c>
      <c r="O9" s="213" t="s">
        <v>113</v>
      </c>
      <c r="P9" s="214"/>
      <c r="Q9" s="213" t="s">
        <v>124</v>
      </c>
      <c r="R9" s="247"/>
      <c r="S9" s="214"/>
      <c r="T9" s="250" t="s">
        <v>245</v>
      </c>
      <c r="U9" s="253"/>
      <c r="V9" s="251"/>
      <c r="W9" s="223" t="s">
        <v>46</v>
      </c>
      <c r="X9" s="224"/>
      <c r="Y9" s="46" t="s">
        <v>42</v>
      </c>
      <c r="Z9" s="47" t="s">
        <v>36</v>
      </c>
      <c r="AA9" s="47" t="s">
        <v>36</v>
      </c>
      <c r="AB9" s="47" t="s">
        <v>37</v>
      </c>
      <c r="AC9" s="39"/>
      <c r="AD9" s="39"/>
    </row>
    <row r="10" spans="1:31" ht="120" customHeight="1" x14ac:dyDescent="0.3">
      <c r="A10" s="41"/>
      <c r="B10" s="15" t="s">
        <v>121</v>
      </c>
      <c r="C10" s="228" t="s">
        <v>122</v>
      </c>
      <c r="D10" s="228"/>
      <c r="E10" s="228"/>
      <c r="F10" s="200">
        <v>3749619.47</v>
      </c>
      <c r="G10" s="200"/>
      <c r="H10" s="200">
        <v>1249873.1599999999</v>
      </c>
      <c r="I10" s="200"/>
      <c r="J10" s="200">
        <v>4999492.63</v>
      </c>
      <c r="K10" s="200"/>
      <c r="L10" s="16">
        <v>75</v>
      </c>
      <c r="M10" s="16">
        <v>25</v>
      </c>
      <c r="N10" s="16" t="s">
        <v>17</v>
      </c>
      <c r="O10" s="115" t="s">
        <v>296</v>
      </c>
      <c r="P10" s="117"/>
      <c r="Q10" s="115" t="s">
        <v>125</v>
      </c>
      <c r="R10" s="116"/>
      <c r="S10" s="117"/>
      <c r="T10" s="118" t="s">
        <v>123</v>
      </c>
      <c r="U10" s="119"/>
      <c r="V10" s="120"/>
      <c r="W10" s="121" t="s">
        <v>46</v>
      </c>
      <c r="X10" s="122"/>
      <c r="Y10" s="42" t="s">
        <v>120</v>
      </c>
      <c r="Z10" s="12" t="s">
        <v>36</v>
      </c>
      <c r="AA10" s="12" t="s">
        <v>36</v>
      </c>
      <c r="AB10" s="12" t="s">
        <v>37</v>
      </c>
      <c r="AC10" s="39"/>
      <c r="AD10" s="39"/>
    </row>
    <row r="11" spans="1:31" ht="241.5" customHeight="1" x14ac:dyDescent="0.3">
      <c r="A11" s="41"/>
      <c r="B11" s="258" t="s">
        <v>291</v>
      </c>
      <c r="C11" s="259" t="s">
        <v>292</v>
      </c>
      <c r="D11" s="260"/>
      <c r="E11" s="261"/>
      <c r="F11" s="262">
        <v>738617.15</v>
      </c>
      <c r="G11" s="263"/>
      <c r="H11" s="262">
        <v>246205.72</v>
      </c>
      <c r="I11" s="263"/>
      <c r="J11" s="262">
        <v>984822.87</v>
      </c>
      <c r="K11" s="263"/>
      <c r="L11" s="264">
        <v>75</v>
      </c>
      <c r="M11" s="264">
        <v>25</v>
      </c>
      <c r="N11" s="264" t="s">
        <v>17</v>
      </c>
      <c r="O11" s="259" t="s">
        <v>295</v>
      </c>
      <c r="P11" s="261"/>
      <c r="Q11" s="259" t="s">
        <v>293</v>
      </c>
      <c r="R11" s="260"/>
      <c r="S11" s="261"/>
      <c r="T11" s="259" t="s">
        <v>294</v>
      </c>
      <c r="U11" s="260"/>
      <c r="V11" s="261"/>
      <c r="W11" s="271" t="s">
        <v>46</v>
      </c>
      <c r="X11" s="272"/>
      <c r="Y11" s="273" t="s">
        <v>148</v>
      </c>
      <c r="Z11" s="270" t="s">
        <v>36</v>
      </c>
      <c r="AA11" s="270" t="s">
        <v>36</v>
      </c>
      <c r="AB11" s="270" t="s">
        <v>37</v>
      </c>
      <c r="AC11" s="274"/>
      <c r="AD11" s="274"/>
    </row>
    <row r="12" spans="1:31" ht="82.35" customHeight="1" x14ac:dyDescent="0.3">
      <c r="A12" s="41"/>
      <c r="B12" s="4" t="s">
        <v>132</v>
      </c>
      <c r="C12" s="155" t="s">
        <v>133</v>
      </c>
      <c r="D12" s="156"/>
      <c r="E12" s="157"/>
      <c r="F12" s="106">
        <v>284191.57</v>
      </c>
      <c r="G12" s="107"/>
      <c r="H12" s="106">
        <v>94730.53</v>
      </c>
      <c r="I12" s="107"/>
      <c r="J12" s="106">
        <v>378922.1</v>
      </c>
      <c r="K12" s="107"/>
      <c r="L12" s="16">
        <v>75</v>
      </c>
      <c r="M12" s="16">
        <v>25</v>
      </c>
      <c r="N12" s="16" t="s">
        <v>17</v>
      </c>
      <c r="O12" s="115" t="s">
        <v>297</v>
      </c>
      <c r="P12" s="117"/>
      <c r="Q12" s="115" t="s">
        <v>134</v>
      </c>
      <c r="R12" s="116"/>
      <c r="S12" s="117"/>
      <c r="T12" s="118" t="s">
        <v>135</v>
      </c>
      <c r="U12" s="119"/>
      <c r="V12" s="120"/>
      <c r="W12" s="121" t="s">
        <v>46</v>
      </c>
      <c r="X12" s="122"/>
      <c r="Y12" s="42" t="s">
        <v>42</v>
      </c>
      <c r="Z12" s="12" t="s">
        <v>36</v>
      </c>
      <c r="AA12" s="12" t="s">
        <v>36</v>
      </c>
      <c r="AB12" s="12" t="s">
        <v>37</v>
      </c>
      <c r="AC12" s="39"/>
      <c r="AD12" s="39"/>
    </row>
    <row r="13" spans="1:31" ht="144" customHeight="1" x14ac:dyDescent="0.3">
      <c r="A13" s="41"/>
      <c r="B13" s="4" t="s">
        <v>204</v>
      </c>
      <c r="C13" s="155" t="s">
        <v>205</v>
      </c>
      <c r="D13" s="156"/>
      <c r="E13" s="157"/>
      <c r="F13" s="106">
        <v>1004886.59</v>
      </c>
      <c r="G13" s="107"/>
      <c r="H13" s="106">
        <v>334962.2</v>
      </c>
      <c r="I13" s="107"/>
      <c r="J13" s="106">
        <f>SUM(F13:I13)</f>
        <v>1339848.79</v>
      </c>
      <c r="K13" s="107"/>
      <c r="L13" s="82">
        <v>75</v>
      </c>
      <c r="M13" s="82">
        <v>25</v>
      </c>
      <c r="N13" s="16" t="s">
        <v>71</v>
      </c>
      <c r="O13" s="115" t="s">
        <v>206</v>
      </c>
      <c r="P13" s="117"/>
      <c r="Q13" s="115" t="s">
        <v>207</v>
      </c>
      <c r="R13" s="116"/>
      <c r="S13" s="117"/>
      <c r="T13" s="118" t="s">
        <v>208</v>
      </c>
      <c r="U13" s="119"/>
      <c r="V13" s="120"/>
      <c r="W13" s="121" t="s">
        <v>46</v>
      </c>
      <c r="X13" s="122"/>
      <c r="Y13" s="42" t="s">
        <v>42</v>
      </c>
      <c r="Z13" s="12" t="s">
        <v>36</v>
      </c>
      <c r="AA13" s="12" t="s">
        <v>36</v>
      </c>
      <c r="AB13" s="12" t="s">
        <v>37</v>
      </c>
      <c r="AC13" s="39"/>
      <c r="AD13" s="39"/>
    </row>
    <row r="14" spans="1:31" ht="150" customHeight="1" x14ac:dyDescent="0.3">
      <c r="A14" s="26"/>
      <c r="B14" s="4" t="s">
        <v>9</v>
      </c>
      <c r="C14" s="228" t="s">
        <v>8</v>
      </c>
      <c r="D14" s="228"/>
      <c r="E14" s="228"/>
      <c r="F14" s="200">
        <v>668290.65</v>
      </c>
      <c r="G14" s="200"/>
      <c r="H14" s="200">
        <v>222763.55</v>
      </c>
      <c r="I14" s="200"/>
      <c r="J14" s="200">
        <f>SUM(F14:I14)</f>
        <v>891054.2</v>
      </c>
      <c r="K14" s="200"/>
      <c r="L14" s="16">
        <v>75</v>
      </c>
      <c r="M14" s="16">
        <v>25</v>
      </c>
      <c r="N14" s="16" t="s">
        <v>71</v>
      </c>
      <c r="O14" s="115" t="s">
        <v>72</v>
      </c>
      <c r="P14" s="117"/>
      <c r="Q14" s="115" t="s">
        <v>77</v>
      </c>
      <c r="R14" s="116"/>
      <c r="S14" s="117"/>
      <c r="T14" s="118" t="s">
        <v>216</v>
      </c>
      <c r="U14" s="119"/>
      <c r="V14" s="120"/>
      <c r="W14" s="121" t="s">
        <v>46</v>
      </c>
      <c r="X14" s="122"/>
      <c r="Y14" s="17" t="s">
        <v>42</v>
      </c>
      <c r="Z14" s="17" t="s">
        <v>36</v>
      </c>
      <c r="AA14" s="17" t="s">
        <v>36</v>
      </c>
      <c r="AB14" s="17" t="s">
        <v>37</v>
      </c>
      <c r="AC14" s="89">
        <v>46058</v>
      </c>
      <c r="AD14" s="90" t="s">
        <v>231</v>
      </c>
    </row>
    <row r="15" spans="1:31" ht="150" customHeight="1" x14ac:dyDescent="0.3">
      <c r="A15" s="26"/>
      <c r="B15" s="4" t="s">
        <v>145</v>
      </c>
      <c r="C15" s="103" t="s">
        <v>146</v>
      </c>
      <c r="D15" s="160"/>
      <c r="E15" s="123"/>
      <c r="F15" s="106">
        <v>284990.01</v>
      </c>
      <c r="G15" s="127"/>
      <c r="H15" s="106">
        <v>94996.67</v>
      </c>
      <c r="I15" s="127"/>
      <c r="J15" s="106">
        <v>379986.68</v>
      </c>
      <c r="K15" s="127"/>
      <c r="L15" s="85">
        <v>75</v>
      </c>
      <c r="M15" s="85">
        <v>25</v>
      </c>
      <c r="N15" s="16" t="s">
        <v>71</v>
      </c>
      <c r="O15" s="115" t="s">
        <v>149</v>
      </c>
      <c r="P15" s="123"/>
      <c r="Q15" s="115" t="s">
        <v>147</v>
      </c>
      <c r="R15" s="160"/>
      <c r="S15" s="123"/>
      <c r="T15" s="118" t="s">
        <v>254</v>
      </c>
      <c r="U15" s="126"/>
      <c r="V15" s="127"/>
      <c r="W15" s="121" t="s">
        <v>46</v>
      </c>
      <c r="X15" s="122"/>
      <c r="Y15" s="17" t="s">
        <v>148</v>
      </c>
      <c r="Z15" s="17" t="s">
        <v>36</v>
      </c>
      <c r="AA15" s="17" t="s">
        <v>36</v>
      </c>
      <c r="AB15" s="17" t="s">
        <v>37</v>
      </c>
      <c r="AC15" s="39"/>
      <c r="AD15" s="39"/>
    </row>
    <row r="16" spans="1:31" ht="160.35" customHeight="1" x14ac:dyDescent="0.3">
      <c r="A16" s="26"/>
      <c r="B16" s="4" t="s">
        <v>126</v>
      </c>
      <c r="C16" s="228" t="s">
        <v>127</v>
      </c>
      <c r="D16" s="228"/>
      <c r="E16" s="228"/>
      <c r="F16" s="200">
        <v>304886.2</v>
      </c>
      <c r="G16" s="200"/>
      <c r="H16" s="200">
        <v>101628.74</v>
      </c>
      <c r="I16" s="200"/>
      <c r="J16" s="200">
        <v>406514.94</v>
      </c>
      <c r="K16" s="200"/>
      <c r="L16" s="16">
        <v>75</v>
      </c>
      <c r="M16" s="16">
        <v>25</v>
      </c>
      <c r="N16" s="16" t="s">
        <v>71</v>
      </c>
      <c r="O16" s="115" t="s">
        <v>128</v>
      </c>
      <c r="P16" s="117"/>
      <c r="Q16" s="115" t="s">
        <v>129</v>
      </c>
      <c r="R16" s="116"/>
      <c r="S16" s="117"/>
      <c r="T16" s="118" t="s">
        <v>130</v>
      </c>
      <c r="U16" s="119"/>
      <c r="V16" s="120"/>
      <c r="W16" s="121" t="s">
        <v>46</v>
      </c>
      <c r="X16" s="122"/>
      <c r="Y16" s="17" t="s">
        <v>42</v>
      </c>
      <c r="Z16" s="17" t="s">
        <v>36</v>
      </c>
      <c r="AA16" s="17" t="s">
        <v>36</v>
      </c>
      <c r="AB16" s="17" t="s">
        <v>37</v>
      </c>
      <c r="AC16" s="39"/>
      <c r="AD16" s="39"/>
    </row>
    <row r="17" spans="1:31" ht="160.35" customHeight="1" x14ac:dyDescent="0.3">
      <c r="A17" s="26"/>
      <c r="B17" s="4" t="s">
        <v>198</v>
      </c>
      <c r="C17" s="103" t="s">
        <v>197</v>
      </c>
      <c r="D17" s="160"/>
      <c r="E17" s="123"/>
      <c r="F17" s="106">
        <v>224985.58</v>
      </c>
      <c r="G17" s="127"/>
      <c r="H17" s="106">
        <v>74995.199999999997</v>
      </c>
      <c r="I17" s="127"/>
      <c r="J17" s="106">
        <v>299980.78000000003</v>
      </c>
      <c r="K17" s="127"/>
      <c r="L17" s="85">
        <v>75</v>
      </c>
      <c r="M17" s="85">
        <v>25</v>
      </c>
      <c r="N17" s="16" t="s">
        <v>71</v>
      </c>
      <c r="O17" s="115" t="s">
        <v>199</v>
      </c>
      <c r="P17" s="123"/>
      <c r="Q17" s="115" t="s">
        <v>202</v>
      </c>
      <c r="R17" s="160"/>
      <c r="S17" s="123"/>
      <c r="T17" s="118" t="s">
        <v>201</v>
      </c>
      <c r="U17" s="126"/>
      <c r="V17" s="127"/>
      <c r="W17" s="124" t="s">
        <v>46</v>
      </c>
      <c r="X17" s="125"/>
      <c r="Y17" s="17" t="s">
        <v>148</v>
      </c>
      <c r="Z17" s="17" t="s">
        <v>36</v>
      </c>
      <c r="AA17" s="17" t="s">
        <v>36</v>
      </c>
      <c r="AB17" s="17" t="s">
        <v>37</v>
      </c>
      <c r="AC17" s="39"/>
      <c r="AD17" s="39"/>
    </row>
    <row r="18" spans="1:31" ht="121.5" customHeight="1" x14ac:dyDescent="0.3">
      <c r="A18" s="26"/>
      <c r="B18" s="4" t="s">
        <v>69</v>
      </c>
      <c r="C18" s="192" t="s">
        <v>70</v>
      </c>
      <c r="D18" s="192"/>
      <c r="E18" s="192"/>
      <c r="F18" s="200">
        <v>335188.86</v>
      </c>
      <c r="G18" s="200"/>
      <c r="H18" s="200">
        <v>111729.63</v>
      </c>
      <c r="I18" s="200"/>
      <c r="J18" s="200">
        <f>SUM(F18:I18)</f>
        <v>446918.49</v>
      </c>
      <c r="K18" s="200"/>
      <c r="L18" s="16">
        <v>75</v>
      </c>
      <c r="M18" s="16">
        <v>25</v>
      </c>
      <c r="N18" s="16" t="s">
        <v>71</v>
      </c>
      <c r="O18" s="115" t="s">
        <v>73</v>
      </c>
      <c r="P18" s="117"/>
      <c r="Q18" s="115" t="s">
        <v>78</v>
      </c>
      <c r="R18" s="116"/>
      <c r="S18" s="117"/>
      <c r="T18" s="118" t="s">
        <v>230</v>
      </c>
      <c r="U18" s="119"/>
      <c r="V18" s="120"/>
      <c r="W18" s="121" t="s">
        <v>46</v>
      </c>
      <c r="X18" s="122"/>
      <c r="Y18" s="17" t="s">
        <v>42</v>
      </c>
      <c r="Z18" s="17" t="s">
        <v>36</v>
      </c>
      <c r="AA18" s="17" t="s">
        <v>36</v>
      </c>
      <c r="AB18" s="17" t="s">
        <v>37</v>
      </c>
      <c r="AC18" s="71"/>
      <c r="AD18" s="39"/>
    </row>
    <row r="19" spans="1:31" ht="121.5" customHeight="1" x14ac:dyDescent="0.3">
      <c r="A19" s="26"/>
      <c r="B19" s="55" t="s">
        <v>249</v>
      </c>
      <c r="C19" s="203" t="s">
        <v>250</v>
      </c>
      <c r="D19" s="203"/>
      <c r="E19" s="203"/>
      <c r="F19" s="99">
        <v>1124990.25</v>
      </c>
      <c r="G19" s="99"/>
      <c r="H19" s="99">
        <v>374996.75</v>
      </c>
      <c r="I19" s="99"/>
      <c r="J19" s="99">
        <f>SUM(F19:I19)</f>
        <v>1499987</v>
      </c>
      <c r="K19" s="99"/>
      <c r="L19" s="56">
        <v>75</v>
      </c>
      <c r="M19" s="56">
        <v>25</v>
      </c>
      <c r="N19" s="56" t="s">
        <v>172</v>
      </c>
      <c r="O19" s="100" t="s">
        <v>255</v>
      </c>
      <c r="P19" s="101"/>
      <c r="Q19" s="100" t="s">
        <v>251</v>
      </c>
      <c r="R19" s="102"/>
      <c r="S19" s="101"/>
      <c r="T19" s="110" t="s">
        <v>252</v>
      </c>
      <c r="U19" s="111"/>
      <c r="V19" s="112"/>
      <c r="W19" s="113" t="s">
        <v>46</v>
      </c>
      <c r="X19" s="114"/>
      <c r="Y19" s="97" t="s">
        <v>253</v>
      </c>
      <c r="Z19" s="97" t="s">
        <v>36</v>
      </c>
      <c r="AA19" s="97" t="s">
        <v>36</v>
      </c>
      <c r="AB19" s="97" t="s">
        <v>37</v>
      </c>
      <c r="AC19" s="71"/>
      <c r="AD19" s="39"/>
    </row>
    <row r="20" spans="1:31" ht="95.1" customHeight="1" x14ac:dyDescent="0.3">
      <c r="A20" s="26"/>
      <c r="B20" s="4" t="s">
        <v>114</v>
      </c>
      <c r="C20" s="103" t="s">
        <v>115</v>
      </c>
      <c r="D20" s="104"/>
      <c r="E20" s="105"/>
      <c r="F20" s="106">
        <v>2325000</v>
      </c>
      <c r="G20" s="107"/>
      <c r="H20" s="106">
        <v>775000</v>
      </c>
      <c r="I20" s="107"/>
      <c r="J20" s="106">
        <v>3100000</v>
      </c>
      <c r="K20" s="107"/>
      <c r="L20" s="82">
        <v>75</v>
      </c>
      <c r="M20" s="82">
        <v>25</v>
      </c>
      <c r="N20" s="16" t="s">
        <v>116</v>
      </c>
      <c r="O20" s="115" t="s">
        <v>200</v>
      </c>
      <c r="P20" s="117"/>
      <c r="Q20" s="115" t="s">
        <v>117</v>
      </c>
      <c r="R20" s="116"/>
      <c r="S20" s="117"/>
      <c r="T20" s="115" t="s">
        <v>118</v>
      </c>
      <c r="U20" s="116"/>
      <c r="V20" s="117"/>
      <c r="W20" s="121" t="s">
        <v>46</v>
      </c>
      <c r="X20" s="122"/>
      <c r="Y20" s="42" t="s">
        <v>119</v>
      </c>
      <c r="Z20" s="43" t="s">
        <v>36</v>
      </c>
      <c r="AA20" s="43" t="s">
        <v>36</v>
      </c>
      <c r="AB20" s="43" t="s">
        <v>37</v>
      </c>
      <c r="AC20" s="71"/>
      <c r="AD20" s="39"/>
    </row>
    <row r="21" spans="1:31" ht="186.75" customHeight="1" x14ac:dyDescent="0.3">
      <c r="A21" s="26"/>
      <c r="B21" s="258" t="s">
        <v>273</v>
      </c>
      <c r="C21" s="259" t="s">
        <v>274</v>
      </c>
      <c r="D21" s="275"/>
      <c r="E21" s="276"/>
      <c r="F21" s="262">
        <v>599955.61</v>
      </c>
      <c r="G21" s="277"/>
      <c r="H21" s="262">
        <v>199985.21</v>
      </c>
      <c r="I21" s="277"/>
      <c r="J21" s="262">
        <f>+F21+H21</f>
        <v>799940.82</v>
      </c>
      <c r="K21" s="277"/>
      <c r="L21" s="278">
        <v>75</v>
      </c>
      <c r="M21" s="278">
        <v>25</v>
      </c>
      <c r="N21" s="264" t="s">
        <v>71</v>
      </c>
      <c r="O21" s="265" t="s">
        <v>275</v>
      </c>
      <c r="P21" s="276"/>
      <c r="Q21" s="265" t="s">
        <v>276</v>
      </c>
      <c r="R21" s="275"/>
      <c r="S21" s="276"/>
      <c r="T21" s="265" t="s">
        <v>277</v>
      </c>
      <c r="U21" s="275"/>
      <c r="V21" s="276"/>
      <c r="W21" s="268" t="s">
        <v>46</v>
      </c>
      <c r="X21" s="279"/>
      <c r="Y21" s="280" t="s">
        <v>42</v>
      </c>
      <c r="Z21" s="281" t="s">
        <v>36</v>
      </c>
      <c r="AA21" s="281" t="s">
        <v>36</v>
      </c>
      <c r="AB21" s="281" t="s">
        <v>37</v>
      </c>
      <c r="AC21" s="282"/>
      <c r="AD21" s="283"/>
    </row>
    <row r="22" spans="1:31" ht="108.6" customHeight="1" x14ac:dyDescent="0.3">
      <c r="A22" s="26"/>
      <c r="B22" s="258" t="s">
        <v>267</v>
      </c>
      <c r="C22" s="259" t="s">
        <v>268</v>
      </c>
      <c r="D22" s="260"/>
      <c r="E22" s="261"/>
      <c r="F22" s="262">
        <v>265054.45</v>
      </c>
      <c r="G22" s="263"/>
      <c r="H22" s="262">
        <v>88351.48</v>
      </c>
      <c r="I22" s="263"/>
      <c r="J22" s="262">
        <f>SUM(F22:I22)</f>
        <v>353405.93</v>
      </c>
      <c r="K22" s="263"/>
      <c r="L22" s="278">
        <v>75</v>
      </c>
      <c r="M22" s="278">
        <v>25</v>
      </c>
      <c r="N22" s="264" t="s">
        <v>71</v>
      </c>
      <c r="O22" s="265" t="s">
        <v>298</v>
      </c>
      <c r="P22" s="266"/>
      <c r="Q22" s="265" t="s">
        <v>269</v>
      </c>
      <c r="R22" s="267"/>
      <c r="S22" s="266"/>
      <c r="T22" s="265" t="s">
        <v>270</v>
      </c>
      <c r="U22" s="267"/>
      <c r="V22" s="266"/>
      <c r="W22" s="268" t="s">
        <v>46</v>
      </c>
      <c r="X22" s="269"/>
      <c r="Y22" s="280" t="s">
        <v>271</v>
      </c>
      <c r="Z22" s="281" t="s">
        <v>272</v>
      </c>
      <c r="AA22" s="281" t="s">
        <v>36</v>
      </c>
      <c r="AB22" s="281" t="s">
        <v>37</v>
      </c>
      <c r="AC22" s="39"/>
      <c r="AD22" s="39"/>
    </row>
    <row r="23" spans="1:31" ht="20.7" customHeight="1" x14ac:dyDescent="0.3">
      <c r="A23" s="26"/>
      <c r="B23" s="55"/>
      <c r="C23" s="152" t="s">
        <v>156</v>
      </c>
      <c r="D23" s="153"/>
      <c r="E23" s="153"/>
      <c r="F23" s="153"/>
      <c r="G23" s="153"/>
      <c r="H23" s="153"/>
      <c r="I23" s="153"/>
      <c r="J23" s="153"/>
      <c r="K23" s="153"/>
      <c r="L23" s="153"/>
      <c r="M23" s="153"/>
      <c r="N23" s="153"/>
      <c r="O23" s="153"/>
      <c r="P23" s="153"/>
      <c r="Q23" s="153"/>
      <c r="R23" s="153"/>
      <c r="S23" s="153"/>
      <c r="T23" s="153"/>
      <c r="U23" s="153"/>
      <c r="V23" s="153"/>
      <c r="W23" s="153"/>
      <c r="X23" s="153"/>
      <c r="Y23" s="153"/>
      <c r="Z23" s="153"/>
      <c r="AA23" s="153"/>
      <c r="AB23" s="153"/>
      <c r="AC23" s="153"/>
      <c r="AD23" s="154"/>
      <c r="AE23" s="64"/>
    </row>
    <row r="24" spans="1:31" ht="108" customHeight="1" x14ac:dyDescent="0.3">
      <c r="A24" s="26"/>
      <c r="B24" s="55" t="s">
        <v>157</v>
      </c>
      <c r="C24" s="108" t="s">
        <v>158</v>
      </c>
      <c r="D24" s="109"/>
      <c r="E24" s="109"/>
      <c r="F24" s="99">
        <v>219011.56</v>
      </c>
      <c r="G24" s="99"/>
      <c r="H24" s="99">
        <v>73003.86</v>
      </c>
      <c r="I24" s="99"/>
      <c r="J24" s="99">
        <f>SUM(F24:I24)</f>
        <v>292015.42</v>
      </c>
      <c r="K24" s="99"/>
      <c r="L24" s="16">
        <v>75</v>
      </c>
      <c r="M24" s="16">
        <v>25</v>
      </c>
      <c r="N24" s="56" t="s">
        <v>17</v>
      </c>
      <c r="O24" s="129" t="s">
        <v>159</v>
      </c>
      <c r="P24" s="129"/>
      <c r="Q24" s="100" t="s">
        <v>193</v>
      </c>
      <c r="R24" s="102"/>
      <c r="S24" s="101"/>
      <c r="T24" s="128" t="s">
        <v>160</v>
      </c>
      <c r="U24" s="128"/>
      <c r="V24" s="128"/>
      <c r="W24" s="128" t="s">
        <v>161</v>
      </c>
      <c r="X24" s="128"/>
      <c r="Y24" s="57" t="s">
        <v>42</v>
      </c>
      <c r="Z24" s="58" t="s">
        <v>101</v>
      </c>
      <c r="AA24" s="58" t="s">
        <v>36</v>
      </c>
      <c r="AB24" s="58" t="s">
        <v>162</v>
      </c>
      <c r="AC24" s="72"/>
      <c r="AD24" s="59"/>
    </row>
    <row r="25" spans="1:31" ht="16.5" customHeight="1" x14ac:dyDescent="0.3">
      <c r="A25" s="5"/>
      <c r="B25" s="5"/>
      <c r="C25" s="149" t="s">
        <v>26</v>
      </c>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1"/>
      <c r="AE25" s="65"/>
    </row>
    <row r="26" spans="1:31" ht="55.2" customHeight="1" x14ac:dyDescent="0.3">
      <c r="A26" s="5"/>
      <c r="B26" s="4" t="s">
        <v>177</v>
      </c>
      <c r="C26" s="115" t="s">
        <v>178</v>
      </c>
      <c r="D26" s="116"/>
      <c r="E26" s="117"/>
      <c r="F26" s="188">
        <v>450000</v>
      </c>
      <c r="G26" s="189"/>
      <c r="H26" s="188">
        <v>150000</v>
      </c>
      <c r="I26" s="189"/>
      <c r="J26" s="188">
        <f>F26+H26</f>
        <v>600000</v>
      </c>
      <c r="K26" s="189"/>
      <c r="L26" s="85">
        <v>75</v>
      </c>
      <c r="M26" s="85">
        <v>25</v>
      </c>
      <c r="N26" s="52" t="s">
        <v>71</v>
      </c>
      <c r="O26" s="115" t="s">
        <v>179</v>
      </c>
      <c r="P26" s="117"/>
      <c r="Q26" s="115" t="s">
        <v>180</v>
      </c>
      <c r="R26" s="116"/>
      <c r="S26" s="117"/>
      <c r="T26" s="118" t="s">
        <v>181</v>
      </c>
      <c r="U26" s="119"/>
      <c r="V26" s="120"/>
      <c r="W26" s="118" t="s">
        <v>46</v>
      </c>
      <c r="X26" s="120"/>
      <c r="Y26" s="4" t="s">
        <v>42</v>
      </c>
      <c r="Z26" s="10" t="s">
        <v>35</v>
      </c>
      <c r="AA26" s="54" t="s">
        <v>36</v>
      </c>
      <c r="AB26" s="54" t="s">
        <v>37</v>
      </c>
      <c r="AC26" s="62"/>
      <c r="AD26" s="53"/>
      <c r="AE26" s="65"/>
    </row>
    <row r="27" spans="1:31" ht="55.2" customHeight="1" x14ac:dyDescent="0.3">
      <c r="A27" s="5"/>
      <c r="B27" s="258" t="s">
        <v>278</v>
      </c>
      <c r="C27" s="265" t="s">
        <v>279</v>
      </c>
      <c r="D27" s="267"/>
      <c r="E27" s="266"/>
      <c r="F27" s="284">
        <v>450000</v>
      </c>
      <c r="G27" s="285"/>
      <c r="H27" s="284">
        <v>150000</v>
      </c>
      <c r="I27" s="285"/>
      <c r="J27" s="284">
        <f>F27+H27</f>
        <v>600000</v>
      </c>
      <c r="K27" s="285"/>
      <c r="L27" s="286">
        <v>75</v>
      </c>
      <c r="M27" s="286">
        <v>25</v>
      </c>
      <c r="N27" s="287" t="s">
        <v>71</v>
      </c>
      <c r="O27" s="265" t="s">
        <v>280</v>
      </c>
      <c r="P27" s="266"/>
      <c r="Q27" s="265" t="s">
        <v>281</v>
      </c>
      <c r="R27" s="267"/>
      <c r="S27" s="266"/>
      <c r="T27" s="288" t="s">
        <v>282</v>
      </c>
      <c r="U27" s="289"/>
      <c r="V27" s="290"/>
      <c r="W27" s="288" t="s">
        <v>46</v>
      </c>
      <c r="X27" s="290"/>
      <c r="Y27" s="258" t="s">
        <v>42</v>
      </c>
      <c r="Z27" s="291" t="s">
        <v>35</v>
      </c>
      <c r="AA27" s="292" t="s">
        <v>36</v>
      </c>
      <c r="AB27" s="292" t="s">
        <v>37</v>
      </c>
      <c r="AC27" s="62"/>
      <c r="AD27" s="53"/>
      <c r="AE27" s="65"/>
    </row>
    <row r="28" spans="1:31" s="3" customFormat="1" ht="118.5" customHeight="1" x14ac:dyDescent="0.3">
      <c r="A28" s="5"/>
      <c r="B28" s="4" t="s">
        <v>57</v>
      </c>
      <c r="C28" s="115" t="s">
        <v>58</v>
      </c>
      <c r="D28" s="116"/>
      <c r="E28" s="117"/>
      <c r="F28" s="164">
        <v>557792.15</v>
      </c>
      <c r="G28" s="165"/>
      <c r="H28" s="164">
        <v>185930.72</v>
      </c>
      <c r="I28" s="165"/>
      <c r="J28" s="164">
        <f>F28+H28</f>
        <v>743722.87</v>
      </c>
      <c r="K28" s="165"/>
      <c r="L28" s="88">
        <v>75</v>
      </c>
      <c r="M28" s="88">
        <v>25</v>
      </c>
      <c r="N28" s="13" t="s">
        <v>66</v>
      </c>
      <c r="O28" s="115" t="s">
        <v>185</v>
      </c>
      <c r="P28" s="117"/>
      <c r="Q28" s="115" t="s">
        <v>182</v>
      </c>
      <c r="R28" s="116"/>
      <c r="S28" s="117"/>
      <c r="T28" s="118" t="s">
        <v>59</v>
      </c>
      <c r="U28" s="119"/>
      <c r="V28" s="120"/>
      <c r="W28" s="118" t="s">
        <v>46</v>
      </c>
      <c r="X28" s="120"/>
      <c r="Y28" s="4" t="s">
        <v>42</v>
      </c>
      <c r="Z28" s="10" t="s">
        <v>35</v>
      </c>
      <c r="AA28" s="10" t="s">
        <v>36</v>
      </c>
      <c r="AB28" s="10" t="s">
        <v>37</v>
      </c>
      <c r="AC28" s="73">
        <v>45625</v>
      </c>
      <c r="AD28" s="75" t="s">
        <v>211</v>
      </c>
      <c r="AE28" s="66"/>
    </row>
    <row r="29" spans="1:31" ht="153.75" customHeight="1" x14ac:dyDescent="0.3">
      <c r="A29" s="27"/>
      <c r="B29" s="4" t="s">
        <v>27</v>
      </c>
      <c r="C29" s="213" t="s">
        <v>74</v>
      </c>
      <c r="D29" s="247"/>
      <c r="E29" s="247"/>
      <c r="F29" s="222">
        <v>1494663.39</v>
      </c>
      <c r="G29" s="222"/>
      <c r="H29" s="222">
        <v>498221.13</v>
      </c>
      <c r="I29" s="222"/>
      <c r="J29" s="222">
        <f>SUM(F29:I29)</f>
        <v>1992884.52</v>
      </c>
      <c r="K29" s="222"/>
      <c r="L29" s="13">
        <v>75</v>
      </c>
      <c r="M29" s="13">
        <v>25</v>
      </c>
      <c r="N29" s="13" t="s">
        <v>67</v>
      </c>
      <c r="O29" s="158" t="s">
        <v>79</v>
      </c>
      <c r="P29" s="158"/>
      <c r="Q29" s="158" t="s">
        <v>60</v>
      </c>
      <c r="R29" s="159"/>
      <c r="S29" s="159"/>
      <c r="T29" s="161" t="s">
        <v>203</v>
      </c>
      <c r="U29" s="161"/>
      <c r="V29" s="161"/>
      <c r="W29" s="252" t="s">
        <v>46</v>
      </c>
      <c r="X29" s="252"/>
      <c r="Y29" s="11" t="s">
        <v>42</v>
      </c>
      <c r="Z29" s="12" t="s">
        <v>35</v>
      </c>
      <c r="AA29" s="12" t="s">
        <v>36</v>
      </c>
      <c r="AB29" s="12" t="s">
        <v>37</v>
      </c>
      <c r="AC29" s="76">
        <v>45707</v>
      </c>
      <c r="AD29" s="77" t="s">
        <v>210</v>
      </c>
      <c r="AE29" s="3"/>
    </row>
    <row r="30" spans="1:31" ht="153.75" customHeight="1" x14ac:dyDescent="0.3">
      <c r="A30" s="6"/>
      <c r="B30" s="258" t="s">
        <v>256</v>
      </c>
      <c r="C30" s="265" t="s">
        <v>257</v>
      </c>
      <c r="D30" s="275"/>
      <c r="E30" s="276"/>
      <c r="F30" s="293">
        <v>540826.05000000005</v>
      </c>
      <c r="G30" s="294"/>
      <c r="H30" s="293">
        <v>60091.78</v>
      </c>
      <c r="I30" s="294"/>
      <c r="J30" s="295">
        <f>SUM(F30:I30)</f>
        <v>600917.83000000007</v>
      </c>
      <c r="K30" s="295"/>
      <c r="L30" s="258">
        <v>90</v>
      </c>
      <c r="M30" s="258">
        <v>10</v>
      </c>
      <c r="N30" s="258" t="s">
        <v>17</v>
      </c>
      <c r="O30" s="296" t="s">
        <v>258</v>
      </c>
      <c r="P30" s="297"/>
      <c r="Q30" s="296" t="s">
        <v>259</v>
      </c>
      <c r="R30" s="298"/>
      <c r="S30" s="298"/>
      <c r="T30" s="299" t="s">
        <v>260</v>
      </c>
      <c r="U30" s="294"/>
      <c r="V30" s="294"/>
      <c r="W30" s="300" t="s">
        <v>46</v>
      </c>
      <c r="X30" s="301"/>
      <c r="Y30" s="302" t="s">
        <v>42</v>
      </c>
      <c r="Z30" s="270" t="s">
        <v>36</v>
      </c>
      <c r="AA30" s="270" t="s">
        <v>39</v>
      </c>
      <c r="AB30" s="270" t="s">
        <v>37</v>
      </c>
      <c r="AC30" s="303"/>
      <c r="AD30" s="304" t="s">
        <v>210</v>
      </c>
      <c r="AE30" s="3"/>
    </row>
    <row r="31" spans="1:31" ht="16.5" customHeight="1" x14ac:dyDescent="0.3">
      <c r="A31" s="6"/>
      <c r="B31" s="28"/>
      <c r="C31" s="146" t="s">
        <v>23</v>
      </c>
      <c r="D31" s="147"/>
      <c r="E31" s="147"/>
      <c r="F31" s="147"/>
      <c r="G31" s="147"/>
      <c r="H31" s="147"/>
      <c r="I31" s="147"/>
      <c r="J31" s="147"/>
      <c r="K31" s="147"/>
      <c r="L31" s="147"/>
      <c r="M31" s="147"/>
      <c r="N31" s="147"/>
      <c r="O31" s="147"/>
      <c r="P31" s="147"/>
      <c r="Q31" s="147"/>
      <c r="R31" s="147"/>
      <c r="S31" s="147"/>
      <c r="T31" s="147"/>
      <c r="U31" s="147"/>
      <c r="V31" s="147"/>
      <c r="W31" s="147"/>
      <c r="X31" s="147"/>
      <c r="Y31" s="147"/>
      <c r="Z31" s="147"/>
      <c r="AA31" s="147"/>
      <c r="AB31" s="147"/>
      <c r="AC31" s="147"/>
      <c r="AD31" s="148"/>
      <c r="AE31" s="67"/>
    </row>
    <row r="32" spans="1:31" ht="16.5" customHeight="1" x14ac:dyDescent="0.3">
      <c r="A32" s="6"/>
      <c r="B32" s="29"/>
      <c r="C32" s="146" t="s">
        <v>187</v>
      </c>
      <c r="D32" s="147"/>
      <c r="E32" s="147"/>
      <c r="F32" s="147"/>
      <c r="G32" s="147"/>
      <c r="H32" s="147"/>
      <c r="I32" s="147"/>
      <c r="J32" s="147"/>
      <c r="K32" s="147"/>
      <c r="L32" s="147"/>
      <c r="M32" s="147"/>
      <c r="N32" s="147"/>
      <c r="O32" s="147"/>
      <c r="P32" s="147"/>
      <c r="Q32" s="147"/>
      <c r="R32" s="147"/>
      <c r="S32" s="147"/>
      <c r="T32" s="147"/>
      <c r="U32" s="147"/>
      <c r="V32" s="147"/>
      <c r="W32" s="147"/>
      <c r="X32" s="147"/>
      <c r="Y32" s="147"/>
      <c r="Z32" s="147"/>
      <c r="AA32" s="147"/>
      <c r="AB32" s="147"/>
      <c r="AC32" s="147"/>
      <c r="AD32" s="148"/>
      <c r="AE32" s="67"/>
    </row>
    <row r="33" spans="1:31" ht="129" customHeight="1" x14ac:dyDescent="0.3">
      <c r="A33" s="6"/>
      <c r="B33" s="4" t="s">
        <v>189</v>
      </c>
      <c r="C33" s="198" t="s">
        <v>188</v>
      </c>
      <c r="D33" s="198"/>
      <c r="E33" s="198"/>
      <c r="F33" s="199">
        <v>239138.27</v>
      </c>
      <c r="G33" s="199"/>
      <c r="H33" s="106">
        <v>79712.759999999995</v>
      </c>
      <c r="I33" s="107"/>
      <c r="J33" s="106">
        <v>318851.03000000003</v>
      </c>
      <c r="K33" s="107"/>
      <c r="L33" s="82">
        <v>75</v>
      </c>
      <c r="M33" s="82">
        <v>25</v>
      </c>
      <c r="N33" s="16" t="s">
        <v>71</v>
      </c>
      <c r="O33" s="190" t="s">
        <v>192</v>
      </c>
      <c r="P33" s="191"/>
      <c r="Q33" s="103" t="s">
        <v>191</v>
      </c>
      <c r="R33" s="104"/>
      <c r="S33" s="105"/>
      <c r="T33" s="155" t="s">
        <v>190</v>
      </c>
      <c r="U33" s="156"/>
      <c r="V33" s="157"/>
      <c r="W33" s="155" t="s">
        <v>46</v>
      </c>
      <c r="X33" s="157"/>
      <c r="Y33" s="43" t="s">
        <v>144</v>
      </c>
      <c r="Z33" s="43" t="s">
        <v>36</v>
      </c>
      <c r="AA33" s="43" t="s">
        <v>36</v>
      </c>
      <c r="AB33" s="43" t="s">
        <v>37</v>
      </c>
      <c r="AC33" s="61"/>
      <c r="AD33" s="60"/>
      <c r="AE33" s="67"/>
    </row>
    <row r="34" spans="1:31" ht="16.350000000000001" customHeight="1" x14ac:dyDescent="0.3">
      <c r="A34" s="6"/>
      <c r="B34" s="29"/>
      <c r="C34" s="146" t="s">
        <v>10</v>
      </c>
      <c r="D34" s="147"/>
      <c r="E34" s="147"/>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8"/>
      <c r="AE34" s="67"/>
    </row>
    <row r="35" spans="1:31" ht="91.95" customHeight="1" x14ac:dyDescent="0.3">
      <c r="A35" s="6"/>
      <c r="B35" s="8" t="s">
        <v>11</v>
      </c>
      <c r="C35" s="256" t="s">
        <v>12</v>
      </c>
      <c r="D35" s="256"/>
      <c r="E35" s="256"/>
      <c r="F35" s="216">
        <v>52883.87</v>
      </c>
      <c r="G35" s="216"/>
      <c r="H35" s="216">
        <v>5875.99</v>
      </c>
      <c r="I35" s="216"/>
      <c r="J35" s="216">
        <f>SUM(F35:I35)</f>
        <v>58759.86</v>
      </c>
      <c r="K35" s="216"/>
      <c r="L35" s="9">
        <v>90</v>
      </c>
      <c r="M35" s="9">
        <v>10</v>
      </c>
      <c r="N35" s="9" t="s">
        <v>17</v>
      </c>
      <c r="O35" s="186" t="s">
        <v>51</v>
      </c>
      <c r="P35" s="186"/>
      <c r="Q35" s="186" t="s">
        <v>61</v>
      </c>
      <c r="R35" s="187"/>
      <c r="S35" s="187"/>
      <c r="T35" s="168" t="s">
        <v>110</v>
      </c>
      <c r="U35" s="168"/>
      <c r="V35" s="168"/>
      <c r="W35" s="163" t="s">
        <v>50</v>
      </c>
      <c r="X35" s="163"/>
      <c r="Y35" s="48" t="s">
        <v>43</v>
      </c>
      <c r="Z35" s="47" t="s">
        <v>44</v>
      </c>
      <c r="AA35" s="47" t="s">
        <v>39</v>
      </c>
      <c r="AB35" s="47" t="s">
        <v>37</v>
      </c>
      <c r="AC35" s="73">
        <v>45419</v>
      </c>
      <c r="AD35" s="78" t="s">
        <v>212</v>
      </c>
      <c r="AE35" s="68"/>
    </row>
    <row r="36" spans="1:31" ht="85.5" customHeight="1" x14ac:dyDescent="0.3">
      <c r="A36" s="6"/>
      <c r="B36" s="8" t="s">
        <v>13</v>
      </c>
      <c r="C36" s="192" t="s">
        <v>21</v>
      </c>
      <c r="D36" s="192"/>
      <c r="E36" s="192"/>
      <c r="F36" s="200">
        <v>282459.75</v>
      </c>
      <c r="G36" s="200"/>
      <c r="H36" s="200">
        <v>31384.42</v>
      </c>
      <c r="I36" s="200"/>
      <c r="J36" s="200">
        <f>SUM(F36:I36)</f>
        <v>313844.17</v>
      </c>
      <c r="K36" s="200"/>
      <c r="L36" s="16">
        <v>90</v>
      </c>
      <c r="M36" s="16">
        <v>10</v>
      </c>
      <c r="N36" s="16" t="s">
        <v>28</v>
      </c>
      <c r="O36" s="158" t="s">
        <v>49</v>
      </c>
      <c r="P36" s="158"/>
      <c r="Q36" s="158" t="s">
        <v>80</v>
      </c>
      <c r="R36" s="159"/>
      <c r="S36" s="159"/>
      <c r="T36" s="161" t="s">
        <v>246</v>
      </c>
      <c r="U36" s="161"/>
      <c r="V36" s="161"/>
      <c r="W36" s="162" t="s">
        <v>48</v>
      </c>
      <c r="X36" s="162"/>
      <c r="Y36" s="11" t="s">
        <v>38</v>
      </c>
      <c r="Z36" s="12" t="s">
        <v>39</v>
      </c>
      <c r="AA36" s="12" t="s">
        <v>39</v>
      </c>
      <c r="AB36" s="12" t="s">
        <v>37</v>
      </c>
      <c r="AC36" s="71"/>
      <c r="AD36" s="39"/>
    </row>
    <row r="37" spans="1:31" ht="16.5" customHeight="1" x14ac:dyDescent="0.3">
      <c r="A37" s="6"/>
      <c r="B37" s="34"/>
      <c r="C37" s="143" t="s">
        <v>14</v>
      </c>
      <c r="D37" s="144"/>
      <c r="E37" s="144"/>
      <c r="F37" s="144"/>
      <c r="G37" s="144"/>
      <c r="H37" s="144"/>
      <c r="I37" s="144"/>
      <c r="J37" s="144"/>
      <c r="K37" s="144"/>
      <c r="L37" s="144"/>
      <c r="M37" s="144"/>
      <c r="N37" s="144"/>
      <c r="O37" s="144"/>
      <c r="P37" s="144"/>
      <c r="Q37" s="144"/>
      <c r="R37" s="144"/>
      <c r="S37" s="144"/>
      <c r="T37" s="144"/>
      <c r="U37" s="144"/>
      <c r="V37" s="144"/>
      <c r="W37" s="144"/>
      <c r="X37" s="144"/>
      <c r="Y37" s="144"/>
      <c r="Z37" s="144"/>
      <c r="AA37" s="144"/>
      <c r="AB37" s="144"/>
      <c r="AC37" s="144"/>
      <c r="AD37" s="145"/>
      <c r="AE37" s="67"/>
    </row>
    <row r="38" spans="1:31" ht="96.75" customHeight="1" x14ac:dyDescent="0.3">
      <c r="A38" s="6"/>
      <c r="B38" s="35" t="s">
        <v>86</v>
      </c>
      <c r="C38" s="166" t="s">
        <v>87</v>
      </c>
      <c r="D38" s="257"/>
      <c r="E38" s="167"/>
      <c r="F38" s="254">
        <v>190834.5</v>
      </c>
      <c r="G38" s="255"/>
      <c r="H38" s="254">
        <v>63611.5</v>
      </c>
      <c r="I38" s="255"/>
      <c r="J38" s="254">
        <f>F38+H38</f>
        <v>254446</v>
      </c>
      <c r="K38" s="255"/>
      <c r="L38" s="86">
        <v>75</v>
      </c>
      <c r="M38" s="86">
        <v>25</v>
      </c>
      <c r="N38" s="18" t="s">
        <v>17</v>
      </c>
      <c r="O38" s="166" t="s">
        <v>88</v>
      </c>
      <c r="P38" s="167"/>
      <c r="Q38" s="166" t="s">
        <v>89</v>
      </c>
      <c r="R38" s="257"/>
      <c r="S38" s="167"/>
      <c r="T38" s="250" t="s">
        <v>229</v>
      </c>
      <c r="U38" s="253"/>
      <c r="V38" s="251"/>
      <c r="W38" s="250" t="s">
        <v>46</v>
      </c>
      <c r="X38" s="251"/>
      <c r="Y38" s="9" t="s">
        <v>43</v>
      </c>
      <c r="Z38" s="49" t="s">
        <v>35</v>
      </c>
      <c r="AA38" s="49" t="s">
        <v>36</v>
      </c>
      <c r="AB38" s="49" t="s">
        <v>37</v>
      </c>
      <c r="AC38" s="71"/>
      <c r="AD38" s="39"/>
    </row>
    <row r="39" spans="1:31" ht="96.75" customHeight="1" x14ac:dyDescent="0.3">
      <c r="A39" s="6"/>
      <c r="B39" s="8" t="s">
        <v>217</v>
      </c>
      <c r="C39" s="103" t="s">
        <v>218</v>
      </c>
      <c r="D39" s="104"/>
      <c r="E39" s="105"/>
      <c r="F39" s="106">
        <v>287665.34999999998</v>
      </c>
      <c r="G39" s="107"/>
      <c r="H39" s="106">
        <v>95888.45</v>
      </c>
      <c r="I39" s="107"/>
      <c r="J39" s="106">
        <f>F39+H39</f>
        <v>383553.8</v>
      </c>
      <c r="K39" s="107"/>
      <c r="L39" s="86">
        <v>75</v>
      </c>
      <c r="M39" s="86">
        <v>25</v>
      </c>
      <c r="N39" s="18" t="s">
        <v>17</v>
      </c>
      <c r="O39" s="103" t="s">
        <v>219</v>
      </c>
      <c r="P39" s="105"/>
      <c r="Q39" s="103" t="s">
        <v>232</v>
      </c>
      <c r="R39" s="104"/>
      <c r="S39" s="105"/>
      <c r="T39" s="155" t="s">
        <v>220</v>
      </c>
      <c r="U39" s="156"/>
      <c r="V39" s="157"/>
      <c r="W39" s="155" t="s">
        <v>46</v>
      </c>
      <c r="X39" s="157"/>
      <c r="Y39" s="9" t="s">
        <v>221</v>
      </c>
      <c r="Z39" s="49" t="s">
        <v>35</v>
      </c>
      <c r="AA39" s="49" t="s">
        <v>36</v>
      </c>
      <c r="AB39" s="49" t="s">
        <v>37</v>
      </c>
      <c r="AC39" s="71"/>
      <c r="AD39" s="39"/>
    </row>
    <row r="40" spans="1:31" ht="124.5" customHeight="1" x14ac:dyDescent="0.3">
      <c r="A40" s="6"/>
      <c r="B40" s="8" t="s">
        <v>15</v>
      </c>
      <c r="C40" s="256" t="s">
        <v>16</v>
      </c>
      <c r="D40" s="256"/>
      <c r="E40" s="256"/>
      <c r="F40" s="216">
        <v>568445.93999999994</v>
      </c>
      <c r="G40" s="216"/>
      <c r="H40" s="216">
        <v>189481.98</v>
      </c>
      <c r="I40" s="216"/>
      <c r="J40" s="216">
        <f>SUM(F40:I40)</f>
        <v>757927.91999999993</v>
      </c>
      <c r="K40" s="216"/>
      <c r="L40" s="9">
        <v>75</v>
      </c>
      <c r="M40" s="9">
        <v>25</v>
      </c>
      <c r="N40" s="9" t="s">
        <v>17</v>
      </c>
      <c r="O40" s="158" t="s">
        <v>47</v>
      </c>
      <c r="P40" s="158"/>
      <c r="Q40" s="158" t="s">
        <v>301</v>
      </c>
      <c r="R40" s="159"/>
      <c r="S40" s="159"/>
      <c r="T40" s="161" t="s">
        <v>300</v>
      </c>
      <c r="U40" s="161"/>
      <c r="V40" s="161"/>
      <c r="W40" s="162" t="s">
        <v>55</v>
      </c>
      <c r="X40" s="162"/>
      <c r="Y40" s="11" t="s">
        <v>40</v>
      </c>
      <c r="Z40" s="12" t="s">
        <v>41</v>
      </c>
      <c r="AA40" s="12" t="s">
        <v>36</v>
      </c>
      <c r="AB40" s="12" t="s">
        <v>37</v>
      </c>
      <c r="AC40" s="71"/>
      <c r="AD40" s="39"/>
    </row>
    <row r="41" spans="1:31" s="7" customFormat="1" ht="167.25" customHeight="1" x14ac:dyDescent="0.25">
      <c r="A41" s="6"/>
      <c r="B41" s="8" t="s">
        <v>52</v>
      </c>
      <c r="C41" s="103" t="s">
        <v>53</v>
      </c>
      <c r="D41" s="104"/>
      <c r="E41" s="105"/>
      <c r="F41" s="106">
        <v>741811.24</v>
      </c>
      <c r="G41" s="107"/>
      <c r="H41" s="106">
        <v>247270.42</v>
      </c>
      <c r="I41" s="107"/>
      <c r="J41" s="106">
        <f>F41+H41</f>
        <v>989081.66</v>
      </c>
      <c r="K41" s="107"/>
      <c r="L41" s="86">
        <v>75</v>
      </c>
      <c r="M41" s="86">
        <v>25</v>
      </c>
      <c r="N41" s="9" t="s">
        <v>17</v>
      </c>
      <c r="O41" s="115" t="s">
        <v>54</v>
      </c>
      <c r="P41" s="117"/>
      <c r="Q41" s="115" t="s">
        <v>62</v>
      </c>
      <c r="R41" s="116"/>
      <c r="S41" s="117"/>
      <c r="T41" s="118" t="s">
        <v>155</v>
      </c>
      <c r="U41" s="119"/>
      <c r="V41" s="120"/>
      <c r="W41" s="118" t="s">
        <v>46</v>
      </c>
      <c r="X41" s="120"/>
      <c r="Y41" s="11" t="s">
        <v>56</v>
      </c>
      <c r="Z41" s="12" t="s">
        <v>35</v>
      </c>
      <c r="AA41" s="12" t="s">
        <v>36</v>
      </c>
      <c r="AB41" s="12" t="s">
        <v>37</v>
      </c>
      <c r="AC41" s="78">
        <v>45748</v>
      </c>
      <c r="AD41" s="79" t="s">
        <v>213</v>
      </c>
    </row>
    <row r="42" spans="1:31" s="7" customFormat="1" ht="93.6" customHeight="1" x14ac:dyDescent="0.25">
      <c r="A42" s="6"/>
      <c r="B42" s="8" t="s">
        <v>223</v>
      </c>
      <c r="C42" s="103" t="s">
        <v>224</v>
      </c>
      <c r="D42" s="104"/>
      <c r="E42" s="105"/>
      <c r="F42" s="106">
        <v>350918.05</v>
      </c>
      <c r="G42" s="107"/>
      <c r="H42" s="106">
        <v>116972.68</v>
      </c>
      <c r="I42" s="107"/>
      <c r="J42" s="106">
        <f>F42+H42</f>
        <v>467890.73</v>
      </c>
      <c r="K42" s="107"/>
      <c r="L42" s="86">
        <v>75</v>
      </c>
      <c r="M42" s="86">
        <v>25</v>
      </c>
      <c r="N42" s="9" t="s">
        <v>172</v>
      </c>
      <c r="O42" s="115" t="s">
        <v>225</v>
      </c>
      <c r="P42" s="117"/>
      <c r="Q42" s="115" t="s">
        <v>235</v>
      </c>
      <c r="R42" s="116"/>
      <c r="S42" s="117"/>
      <c r="T42" s="118" t="s">
        <v>226</v>
      </c>
      <c r="U42" s="119"/>
      <c r="V42" s="120"/>
      <c r="W42" s="118" t="s">
        <v>46</v>
      </c>
      <c r="X42" s="120"/>
      <c r="Y42" s="12" t="s">
        <v>236</v>
      </c>
      <c r="Z42" s="12" t="s">
        <v>41</v>
      </c>
      <c r="AA42" s="12" t="s">
        <v>36</v>
      </c>
      <c r="AB42" s="12" t="s">
        <v>37</v>
      </c>
      <c r="AC42" s="80"/>
      <c r="AD42" s="81"/>
    </row>
    <row r="43" spans="1:31" s="7" customFormat="1" ht="174.75" customHeight="1" x14ac:dyDescent="0.25">
      <c r="A43" s="6"/>
      <c r="B43" s="8" t="s">
        <v>141</v>
      </c>
      <c r="C43" s="103" t="s">
        <v>142</v>
      </c>
      <c r="D43" s="160"/>
      <c r="E43" s="123"/>
      <c r="F43" s="106">
        <v>449773.47</v>
      </c>
      <c r="G43" s="127"/>
      <c r="H43" s="106">
        <v>149924.5</v>
      </c>
      <c r="I43" s="127"/>
      <c r="J43" s="106">
        <v>599697.97</v>
      </c>
      <c r="K43" s="127"/>
      <c r="L43" s="13">
        <v>75</v>
      </c>
      <c r="M43" s="13">
        <v>25</v>
      </c>
      <c r="N43" s="9" t="s">
        <v>28</v>
      </c>
      <c r="O43" s="115" t="s">
        <v>183</v>
      </c>
      <c r="P43" s="123"/>
      <c r="Q43" s="115" t="s">
        <v>184</v>
      </c>
      <c r="R43" s="160"/>
      <c r="S43" s="123"/>
      <c r="T43" s="118" t="s">
        <v>143</v>
      </c>
      <c r="U43" s="126"/>
      <c r="V43" s="127"/>
      <c r="W43" s="118" t="s">
        <v>46</v>
      </c>
      <c r="X43" s="120"/>
      <c r="Y43" s="12" t="s">
        <v>237</v>
      </c>
      <c r="Z43" s="12" t="s">
        <v>35</v>
      </c>
      <c r="AA43" s="12" t="s">
        <v>36</v>
      </c>
      <c r="AB43" s="12" t="s">
        <v>37</v>
      </c>
      <c r="AC43" s="74"/>
      <c r="AD43" s="50"/>
    </row>
    <row r="44" spans="1:31" s="7" customFormat="1" ht="172.5" customHeight="1" x14ac:dyDescent="0.25">
      <c r="A44" s="6"/>
      <c r="B44" s="8" t="s">
        <v>136</v>
      </c>
      <c r="C44" s="103" t="s">
        <v>137</v>
      </c>
      <c r="D44" s="104"/>
      <c r="E44" s="105"/>
      <c r="F44" s="106">
        <v>756112.09</v>
      </c>
      <c r="G44" s="107"/>
      <c r="H44" s="106">
        <v>252037.36</v>
      </c>
      <c r="I44" s="107"/>
      <c r="J44" s="106">
        <v>1008149.45</v>
      </c>
      <c r="K44" s="107"/>
      <c r="L44" s="86">
        <v>75</v>
      </c>
      <c r="M44" s="86">
        <v>25</v>
      </c>
      <c r="N44" s="9" t="s">
        <v>17</v>
      </c>
      <c r="O44" s="115" t="s">
        <v>138</v>
      </c>
      <c r="P44" s="117"/>
      <c r="Q44" s="115" t="s">
        <v>139</v>
      </c>
      <c r="R44" s="116"/>
      <c r="S44" s="117"/>
      <c r="T44" s="118" t="s">
        <v>140</v>
      </c>
      <c r="U44" s="119"/>
      <c r="V44" s="120"/>
      <c r="W44" s="118" t="s">
        <v>46</v>
      </c>
      <c r="X44" s="120"/>
      <c r="Y44" s="11" t="s">
        <v>56</v>
      </c>
      <c r="Z44" s="12" t="s">
        <v>35</v>
      </c>
      <c r="AA44" s="12" t="s">
        <v>36</v>
      </c>
      <c r="AB44" s="12" t="s">
        <v>37</v>
      </c>
      <c r="AC44" s="91">
        <v>46055</v>
      </c>
      <c r="AD44" s="92" t="s">
        <v>241</v>
      </c>
    </row>
    <row r="45" spans="1:31" s="7" customFormat="1" ht="16.5" customHeight="1" x14ac:dyDescent="0.25">
      <c r="A45" s="27"/>
      <c r="B45" s="8"/>
      <c r="C45" s="140" t="s">
        <v>163</v>
      </c>
      <c r="D45" s="141"/>
      <c r="E45" s="141"/>
      <c r="F45" s="141"/>
      <c r="G45" s="141"/>
      <c r="H45" s="141"/>
      <c r="I45" s="141"/>
      <c r="J45" s="141"/>
      <c r="K45" s="141"/>
      <c r="L45" s="141"/>
      <c r="M45" s="141"/>
      <c r="N45" s="141"/>
      <c r="O45" s="141"/>
      <c r="P45" s="141"/>
      <c r="Q45" s="141"/>
      <c r="R45" s="141"/>
      <c r="S45" s="141"/>
      <c r="T45" s="141"/>
      <c r="U45" s="141"/>
      <c r="V45" s="141"/>
      <c r="W45" s="141"/>
      <c r="X45" s="141"/>
      <c r="Y45" s="141"/>
      <c r="Z45" s="141"/>
      <c r="AA45" s="141"/>
      <c r="AB45" s="141"/>
      <c r="AC45" s="141"/>
      <c r="AD45" s="142"/>
      <c r="AE45" s="69"/>
    </row>
    <row r="46" spans="1:31" s="7" customFormat="1" ht="55.2" customHeight="1" x14ac:dyDescent="0.25">
      <c r="A46" s="27"/>
      <c r="B46" s="8" t="s">
        <v>164</v>
      </c>
      <c r="C46" s="103" t="s">
        <v>165</v>
      </c>
      <c r="D46" s="104"/>
      <c r="E46" s="105"/>
      <c r="F46" s="106">
        <v>304885.90000000002</v>
      </c>
      <c r="G46" s="107"/>
      <c r="H46" s="106">
        <v>33876.21</v>
      </c>
      <c r="I46" s="107"/>
      <c r="J46" s="106">
        <v>338762.11</v>
      </c>
      <c r="K46" s="107"/>
      <c r="L46" s="82">
        <v>90</v>
      </c>
      <c r="M46" s="82">
        <v>10</v>
      </c>
      <c r="N46" s="16" t="s">
        <v>17</v>
      </c>
      <c r="O46" s="115" t="s">
        <v>166</v>
      </c>
      <c r="P46" s="117"/>
      <c r="Q46" s="115" t="s">
        <v>169</v>
      </c>
      <c r="R46" s="116"/>
      <c r="S46" s="117"/>
      <c r="T46" s="118" t="s">
        <v>167</v>
      </c>
      <c r="U46" s="119"/>
      <c r="V46" s="120"/>
      <c r="W46" s="118" t="s">
        <v>168</v>
      </c>
      <c r="X46" s="120"/>
      <c r="Y46" s="11">
        <v>30</v>
      </c>
      <c r="Z46" s="12" t="s">
        <v>101</v>
      </c>
      <c r="AA46" s="12" t="s">
        <v>39</v>
      </c>
      <c r="AB46" s="12" t="s">
        <v>37</v>
      </c>
      <c r="AC46" s="74"/>
      <c r="AD46" s="50"/>
    </row>
    <row r="47" spans="1:31" ht="16.5" customHeight="1" x14ac:dyDescent="0.3">
      <c r="A47" s="30"/>
      <c r="B47" s="31"/>
      <c r="C47" s="137" t="s">
        <v>24</v>
      </c>
      <c r="D47" s="138"/>
      <c r="E47" s="138"/>
      <c r="F47" s="138"/>
      <c r="G47" s="138"/>
      <c r="H47" s="138"/>
      <c r="I47" s="138"/>
      <c r="J47" s="138"/>
      <c r="K47" s="138"/>
      <c r="L47" s="138"/>
      <c r="M47" s="138"/>
      <c r="N47" s="138"/>
      <c r="O47" s="138"/>
      <c r="P47" s="138"/>
      <c r="Q47" s="138"/>
      <c r="R47" s="138"/>
      <c r="S47" s="138"/>
      <c r="T47" s="138"/>
      <c r="U47" s="138"/>
      <c r="V47" s="138"/>
      <c r="W47" s="138"/>
      <c r="X47" s="138"/>
      <c r="Y47" s="138"/>
      <c r="Z47" s="138"/>
      <c r="AA47" s="138"/>
      <c r="AB47" s="138"/>
      <c r="AC47" s="138"/>
      <c r="AD47" s="139"/>
      <c r="AE47" s="64"/>
    </row>
    <row r="48" spans="1:31" ht="16.5" customHeight="1" x14ac:dyDescent="0.3">
      <c r="A48" s="30"/>
      <c r="B48" s="31"/>
      <c r="C48" s="137" t="s">
        <v>29</v>
      </c>
      <c r="D48" s="138"/>
      <c r="E48" s="138"/>
      <c r="F48" s="138"/>
      <c r="G48" s="138"/>
      <c r="H48" s="138"/>
      <c r="I48" s="138"/>
      <c r="J48" s="138"/>
      <c r="K48" s="138"/>
      <c r="L48" s="138"/>
      <c r="M48" s="138"/>
      <c r="N48" s="138"/>
      <c r="O48" s="138"/>
      <c r="P48" s="138"/>
      <c r="Q48" s="138"/>
      <c r="R48" s="138"/>
      <c r="S48" s="138"/>
      <c r="T48" s="138"/>
      <c r="U48" s="138"/>
      <c r="V48" s="138"/>
      <c r="W48" s="138"/>
      <c r="X48" s="138"/>
      <c r="Y48" s="138"/>
      <c r="Z48" s="138"/>
      <c r="AA48" s="138"/>
      <c r="AB48" s="138"/>
      <c r="AC48" s="138"/>
      <c r="AD48" s="139"/>
      <c r="AE48" s="64"/>
    </row>
    <row r="49" spans="1:31" ht="121.5" customHeight="1" x14ac:dyDescent="0.3">
      <c r="A49" s="32"/>
      <c r="B49" s="19" t="s">
        <v>30</v>
      </c>
      <c r="C49" s="192" t="s">
        <v>31</v>
      </c>
      <c r="D49" s="192"/>
      <c r="E49" s="192"/>
      <c r="F49" s="200">
        <v>682285.05</v>
      </c>
      <c r="G49" s="200"/>
      <c r="H49" s="200">
        <v>227428.35</v>
      </c>
      <c r="I49" s="200"/>
      <c r="J49" s="200">
        <f>SUM(F49:I49)</f>
        <v>909713.4</v>
      </c>
      <c r="K49" s="200"/>
      <c r="L49" s="16">
        <v>75</v>
      </c>
      <c r="M49" s="16">
        <v>25</v>
      </c>
      <c r="N49" s="16" t="s">
        <v>17</v>
      </c>
      <c r="O49" s="158" t="s">
        <v>81</v>
      </c>
      <c r="P49" s="158"/>
      <c r="Q49" s="158" t="s">
        <v>65</v>
      </c>
      <c r="R49" s="158"/>
      <c r="S49" s="158"/>
      <c r="T49" s="162" t="s">
        <v>131</v>
      </c>
      <c r="U49" s="162"/>
      <c r="V49" s="162"/>
      <c r="W49" s="162" t="s">
        <v>46</v>
      </c>
      <c r="X49" s="162"/>
      <c r="Y49" s="17" t="s">
        <v>56</v>
      </c>
      <c r="Z49" s="17" t="s">
        <v>36</v>
      </c>
      <c r="AA49" s="17" t="s">
        <v>36</v>
      </c>
      <c r="AB49" s="17" t="s">
        <v>37</v>
      </c>
      <c r="AC49" s="71"/>
      <c r="AD49" s="39"/>
    </row>
    <row r="50" spans="1:31" ht="16.5" customHeight="1" x14ac:dyDescent="0.3">
      <c r="A50" s="30"/>
      <c r="B50" s="33"/>
      <c r="C50" s="137" t="s">
        <v>18</v>
      </c>
      <c r="D50" s="138"/>
      <c r="E50" s="138"/>
      <c r="F50" s="138"/>
      <c r="G50" s="138"/>
      <c r="H50" s="138"/>
      <c r="I50" s="138"/>
      <c r="J50" s="138"/>
      <c r="K50" s="138"/>
      <c r="L50" s="138"/>
      <c r="M50" s="138"/>
      <c r="N50" s="138"/>
      <c r="O50" s="138"/>
      <c r="P50" s="138"/>
      <c r="Q50" s="138"/>
      <c r="R50" s="138"/>
      <c r="S50" s="138"/>
      <c r="T50" s="138"/>
      <c r="U50" s="138"/>
      <c r="V50" s="138"/>
      <c r="W50" s="138"/>
      <c r="X50" s="138"/>
      <c r="Y50" s="138"/>
      <c r="Z50" s="138"/>
      <c r="AA50" s="138"/>
      <c r="AB50" s="138"/>
      <c r="AC50" s="138"/>
      <c r="AD50" s="139"/>
      <c r="AE50" s="64"/>
    </row>
    <row r="51" spans="1:31" ht="295.5" customHeight="1" x14ac:dyDescent="0.3">
      <c r="A51" s="30"/>
      <c r="B51" s="40" t="s">
        <v>106</v>
      </c>
      <c r="C51" s="103" t="s">
        <v>107</v>
      </c>
      <c r="D51" s="104"/>
      <c r="E51" s="105"/>
      <c r="F51" s="106">
        <v>673463.96</v>
      </c>
      <c r="G51" s="157"/>
      <c r="H51" s="106">
        <v>224487.99</v>
      </c>
      <c r="I51" s="157"/>
      <c r="J51" s="155">
        <v>897951.95</v>
      </c>
      <c r="K51" s="157"/>
      <c r="L51" s="82">
        <v>75</v>
      </c>
      <c r="M51" s="82">
        <v>25</v>
      </c>
      <c r="N51" s="16" t="s">
        <v>17</v>
      </c>
      <c r="O51" s="103" t="s">
        <v>108</v>
      </c>
      <c r="P51" s="105"/>
      <c r="Q51" s="103" t="s">
        <v>109</v>
      </c>
      <c r="R51" s="104"/>
      <c r="S51" s="105"/>
      <c r="T51" s="103" t="s">
        <v>227</v>
      </c>
      <c r="U51" s="104"/>
      <c r="V51" s="105"/>
      <c r="W51" s="155" t="s">
        <v>46</v>
      </c>
      <c r="X51" s="157"/>
      <c r="Y51" s="11" t="s">
        <v>34</v>
      </c>
      <c r="Z51" s="12" t="s">
        <v>35</v>
      </c>
      <c r="AA51" s="12" t="s">
        <v>36</v>
      </c>
      <c r="AB51" s="12" t="s">
        <v>37</v>
      </c>
      <c r="AC51" s="93">
        <v>46085</v>
      </c>
      <c r="AD51" s="94" t="s">
        <v>242</v>
      </c>
    </row>
    <row r="52" spans="1:31" ht="196.95" customHeight="1" x14ac:dyDescent="0.3">
      <c r="A52" s="30"/>
      <c r="B52" s="40" t="s">
        <v>194</v>
      </c>
      <c r="C52" s="103" t="s">
        <v>195</v>
      </c>
      <c r="D52" s="104"/>
      <c r="E52" s="105"/>
      <c r="F52" s="106">
        <v>284028.37</v>
      </c>
      <c r="G52" s="107"/>
      <c r="H52" s="106">
        <v>94676.12</v>
      </c>
      <c r="I52" s="107"/>
      <c r="J52" s="106">
        <f>F52+H52</f>
        <v>378704.49</v>
      </c>
      <c r="K52" s="157"/>
      <c r="L52" s="82">
        <v>75</v>
      </c>
      <c r="M52" s="82">
        <v>25</v>
      </c>
      <c r="N52" s="16" t="s">
        <v>17</v>
      </c>
      <c r="O52" s="103" t="s">
        <v>196</v>
      </c>
      <c r="P52" s="105"/>
      <c r="Q52" s="103" t="s">
        <v>238</v>
      </c>
      <c r="R52" s="104"/>
      <c r="S52" s="105"/>
      <c r="T52" s="155" t="s">
        <v>222</v>
      </c>
      <c r="U52" s="156"/>
      <c r="V52" s="157"/>
      <c r="W52" s="155" t="s">
        <v>46</v>
      </c>
      <c r="X52" s="157"/>
      <c r="Y52" s="12" t="s">
        <v>239</v>
      </c>
      <c r="Z52" s="12" t="s">
        <v>35</v>
      </c>
      <c r="AA52" s="12" t="s">
        <v>36</v>
      </c>
      <c r="AB52" s="12" t="s">
        <v>37</v>
      </c>
      <c r="AC52" s="71"/>
      <c r="AD52" s="39"/>
    </row>
    <row r="53" spans="1:31" ht="207" customHeight="1" x14ac:dyDescent="0.3">
      <c r="A53" s="30"/>
      <c r="B53" s="40" t="s">
        <v>150</v>
      </c>
      <c r="C53" s="103" t="s">
        <v>151</v>
      </c>
      <c r="D53" s="104"/>
      <c r="E53" s="105"/>
      <c r="F53" s="106">
        <v>3004900.52</v>
      </c>
      <c r="G53" s="107"/>
      <c r="H53" s="106">
        <v>1001633.51</v>
      </c>
      <c r="I53" s="107"/>
      <c r="J53" s="106">
        <f>F53+H53</f>
        <v>4006534.0300000003</v>
      </c>
      <c r="K53" s="157"/>
      <c r="L53" s="82">
        <v>75</v>
      </c>
      <c r="M53" s="82">
        <v>25</v>
      </c>
      <c r="N53" s="16" t="s">
        <v>17</v>
      </c>
      <c r="O53" s="103" t="s">
        <v>152</v>
      </c>
      <c r="P53" s="105"/>
      <c r="Q53" s="174" t="s">
        <v>153</v>
      </c>
      <c r="R53" s="175"/>
      <c r="S53" s="176"/>
      <c r="T53" s="155" t="s">
        <v>186</v>
      </c>
      <c r="U53" s="156"/>
      <c r="V53" s="157"/>
      <c r="W53" s="155" t="s">
        <v>46</v>
      </c>
      <c r="X53" s="157"/>
      <c r="Y53" s="12" t="s">
        <v>240</v>
      </c>
      <c r="Z53" s="12" t="s">
        <v>36</v>
      </c>
      <c r="AA53" s="12" t="s">
        <v>36</v>
      </c>
      <c r="AB53" s="12" t="s">
        <v>37</v>
      </c>
      <c r="AC53" s="71"/>
      <c r="AD53" s="39"/>
    </row>
    <row r="54" spans="1:31" ht="135" customHeight="1" x14ac:dyDescent="0.3">
      <c r="A54" s="34"/>
      <c r="B54" s="14" t="s">
        <v>19</v>
      </c>
      <c r="C54" s="192" t="s">
        <v>22</v>
      </c>
      <c r="D54" s="192"/>
      <c r="E54" s="192"/>
      <c r="F54" s="173">
        <v>264638.02</v>
      </c>
      <c r="G54" s="173"/>
      <c r="H54" s="193">
        <v>88212.68</v>
      </c>
      <c r="I54" s="193"/>
      <c r="J54" s="173">
        <v>352850.7</v>
      </c>
      <c r="K54" s="173"/>
      <c r="L54" s="11">
        <v>75</v>
      </c>
      <c r="M54" s="11">
        <v>25</v>
      </c>
      <c r="N54" s="4" t="s">
        <v>17</v>
      </c>
      <c r="O54" s="158" t="s">
        <v>63</v>
      </c>
      <c r="P54" s="158"/>
      <c r="Q54" s="158" t="s">
        <v>64</v>
      </c>
      <c r="R54" s="159"/>
      <c r="S54" s="159"/>
      <c r="T54" s="162" t="s">
        <v>45</v>
      </c>
      <c r="U54" s="162"/>
      <c r="V54" s="162"/>
      <c r="W54" s="162" t="s">
        <v>46</v>
      </c>
      <c r="X54" s="162"/>
      <c r="Y54" s="11" t="s">
        <v>34</v>
      </c>
      <c r="Z54" s="12" t="s">
        <v>35</v>
      </c>
      <c r="AA54" s="12" t="s">
        <v>36</v>
      </c>
      <c r="AB54" s="12" t="s">
        <v>37</v>
      </c>
      <c r="AC54" s="95">
        <v>46020</v>
      </c>
      <c r="AD54" s="96" t="s">
        <v>228</v>
      </c>
    </row>
    <row r="55" spans="1:31" ht="17.100000000000001" customHeight="1" x14ac:dyDescent="0.3">
      <c r="B55" s="1"/>
      <c r="C55" s="134" t="s">
        <v>90</v>
      </c>
      <c r="D55" s="135"/>
      <c r="E55" s="135"/>
      <c r="F55" s="135"/>
      <c r="G55" s="135"/>
      <c r="H55" s="135"/>
      <c r="I55" s="135"/>
      <c r="J55" s="135"/>
      <c r="K55" s="135"/>
      <c r="L55" s="135"/>
      <c r="M55" s="135"/>
      <c r="N55" s="135"/>
      <c r="O55" s="135"/>
      <c r="P55" s="135"/>
      <c r="Q55" s="135"/>
      <c r="R55" s="135"/>
      <c r="S55" s="135"/>
      <c r="T55" s="135"/>
      <c r="U55" s="135"/>
      <c r="V55" s="135"/>
      <c r="W55" s="135"/>
      <c r="X55" s="135"/>
      <c r="Y55" s="135"/>
      <c r="Z55" s="135"/>
      <c r="AA55" s="135"/>
      <c r="AB55" s="135"/>
      <c r="AC55" s="135"/>
      <c r="AD55" s="136"/>
      <c r="AE55" s="70"/>
    </row>
    <row r="56" spans="1:31" ht="137.1" customHeight="1" x14ac:dyDescent="0.3">
      <c r="B56" s="36" t="s">
        <v>91</v>
      </c>
      <c r="C56" s="170" t="s">
        <v>96</v>
      </c>
      <c r="D56" s="194"/>
      <c r="E56" s="194"/>
      <c r="F56" s="197" t="s">
        <v>92</v>
      </c>
      <c r="G56" s="196"/>
      <c r="H56" s="197" t="s">
        <v>93</v>
      </c>
      <c r="I56" s="196"/>
      <c r="J56" s="197" t="s">
        <v>94</v>
      </c>
      <c r="K56" s="196"/>
      <c r="L56" s="87">
        <v>75</v>
      </c>
      <c r="M56" s="87">
        <v>25</v>
      </c>
      <c r="N56" s="37" t="s">
        <v>95</v>
      </c>
      <c r="O56" s="171" t="s">
        <v>97</v>
      </c>
      <c r="P56" s="172"/>
      <c r="Q56" s="171" t="s">
        <v>98</v>
      </c>
      <c r="R56" s="172"/>
      <c r="S56" s="172"/>
      <c r="T56" s="162" t="s">
        <v>99</v>
      </c>
      <c r="U56" s="162"/>
      <c r="V56" s="162"/>
      <c r="W56" s="171" t="s">
        <v>100</v>
      </c>
      <c r="X56" s="172"/>
      <c r="Y56" s="98" t="s">
        <v>299</v>
      </c>
      <c r="Z56" s="38" t="s">
        <v>101</v>
      </c>
      <c r="AA56" s="38" t="s">
        <v>36</v>
      </c>
      <c r="AB56" s="38" t="s">
        <v>37</v>
      </c>
      <c r="AC56" s="71"/>
      <c r="AD56" s="39"/>
    </row>
    <row r="57" spans="1:31" ht="137.1" customHeight="1" x14ac:dyDescent="0.3">
      <c r="B57" s="36" t="s">
        <v>170</v>
      </c>
      <c r="C57" s="170" t="s">
        <v>171</v>
      </c>
      <c r="D57" s="194"/>
      <c r="E57" s="194"/>
      <c r="F57" s="195">
        <v>208829.94</v>
      </c>
      <c r="G57" s="196"/>
      <c r="H57" s="195">
        <v>69609.98</v>
      </c>
      <c r="I57" s="196"/>
      <c r="J57" s="195">
        <v>278439.92</v>
      </c>
      <c r="K57" s="196"/>
      <c r="L57" s="87">
        <v>75</v>
      </c>
      <c r="M57" s="87">
        <v>25</v>
      </c>
      <c r="N57" s="37" t="s">
        <v>172</v>
      </c>
      <c r="O57" s="171" t="s">
        <v>173</v>
      </c>
      <c r="P57" s="172"/>
      <c r="Q57" s="170" t="s">
        <v>174</v>
      </c>
      <c r="R57" s="170"/>
      <c r="S57" s="170"/>
      <c r="T57" s="162" t="s">
        <v>176</v>
      </c>
      <c r="U57" s="162"/>
      <c r="V57" s="162"/>
      <c r="W57" s="170" t="s">
        <v>46</v>
      </c>
      <c r="X57" s="170"/>
      <c r="Y57" s="10" t="s">
        <v>38</v>
      </c>
      <c r="Z57" s="17" t="s">
        <v>175</v>
      </c>
      <c r="AA57" s="17" t="s">
        <v>36</v>
      </c>
      <c r="AB57" s="17" t="s">
        <v>37</v>
      </c>
      <c r="AC57" s="74"/>
      <c r="AD57" s="50"/>
    </row>
    <row r="58" spans="1:31" ht="176.25" customHeight="1" x14ac:dyDescent="0.3">
      <c r="B58" s="305" t="s">
        <v>283</v>
      </c>
      <c r="C58" s="265" t="s">
        <v>284</v>
      </c>
      <c r="D58" s="267"/>
      <c r="E58" s="266"/>
      <c r="F58" s="306">
        <v>442416.7</v>
      </c>
      <c r="G58" s="307"/>
      <c r="H58" s="306">
        <v>147472.23000000001</v>
      </c>
      <c r="I58" s="307"/>
      <c r="J58" s="306">
        <f>SUM(F58:I58)</f>
        <v>589888.93000000005</v>
      </c>
      <c r="K58" s="307"/>
      <c r="L58" s="308">
        <v>75</v>
      </c>
      <c r="M58" s="308">
        <v>25</v>
      </c>
      <c r="N58" s="309" t="s">
        <v>17</v>
      </c>
      <c r="O58" s="310" t="s">
        <v>287</v>
      </c>
      <c r="P58" s="311"/>
      <c r="Q58" s="265" t="s">
        <v>288</v>
      </c>
      <c r="R58" s="267"/>
      <c r="S58" s="266"/>
      <c r="T58" s="288" t="s">
        <v>285</v>
      </c>
      <c r="U58" s="289"/>
      <c r="V58" s="290"/>
      <c r="W58" s="288" t="s">
        <v>289</v>
      </c>
      <c r="X58" s="290"/>
      <c r="Y58" s="291" t="s">
        <v>290</v>
      </c>
      <c r="Z58" s="312" t="s">
        <v>175</v>
      </c>
      <c r="AA58" s="312" t="s">
        <v>36</v>
      </c>
      <c r="AB58" s="312" t="s">
        <v>37</v>
      </c>
      <c r="AC58" s="313"/>
      <c r="AD58" s="314"/>
    </row>
    <row r="59" spans="1:31" ht="69" customHeight="1" x14ac:dyDescent="0.3">
      <c r="B59" s="315" t="s">
        <v>261</v>
      </c>
      <c r="C59" s="265" t="s">
        <v>262</v>
      </c>
      <c r="D59" s="267"/>
      <c r="E59" s="266"/>
      <c r="F59" s="316">
        <v>200773.72</v>
      </c>
      <c r="G59" s="317"/>
      <c r="H59" s="316">
        <v>66924.58</v>
      </c>
      <c r="I59" s="317"/>
      <c r="J59" s="316">
        <v>267698.3</v>
      </c>
      <c r="K59" s="317"/>
      <c r="L59" s="318">
        <v>75</v>
      </c>
      <c r="M59" s="318">
        <v>25</v>
      </c>
      <c r="N59" s="318" t="s">
        <v>172</v>
      </c>
      <c r="O59" s="265" t="s">
        <v>286</v>
      </c>
      <c r="P59" s="319"/>
      <c r="Q59" s="265" t="s">
        <v>263</v>
      </c>
      <c r="R59" s="267"/>
      <c r="S59" s="266"/>
      <c r="T59" s="288" t="s">
        <v>264</v>
      </c>
      <c r="U59" s="289"/>
      <c r="V59" s="290"/>
      <c r="W59" s="320" t="s">
        <v>266</v>
      </c>
      <c r="X59" s="320"/>
      <c r="Y59" s="281" t="s">
        <v>265</v>
      </c>
      <c r="Z59" s="281" t="s">
        <v>101</v>
      </c>
      <c r="AA59" s="281" t="s">
        <v>36</v>
      </c>
      <c r="AB59" s="281" t="s">
        <v>37</v>
      </c>
      <c r="AC59" s="314"/>
      <c r="AD59" s="314"/>
    </row>
    <row r="60" spans="1:31" ht="19.350000000000001" customHeight="1" x14ac:dyDescent="0.3">
      <c r="A60" s="39"/>
      <c r="B60" s="1"/>
      <c r="C60" s="131" t="s">
        <v>102</v>
      </c>
      <c r="D60" s="132"/>
      <c r="E60" s="132"/>
      <c r="F60" s="132"/>
      <c r="G60" s="132"/>
      <c r="H60" s="132"/>
      <c r="I60" s="132"/>
      <c r="J60" s="132"/>
      <c r="K60" s="132"/>
      <c r="L60" s="132"/>
      <c r="M60" s="132"/>
      <c r="N60" s="132"/>
      <c r="O60" s="132"/>
      <c r="P60" s="132"/>
      <c r="Q60" s="132"/>
      <c r="R60" s="132"/>
      <c r="S60" s="132"/>
      <c r="T60" s="132"/>
      <c r="U60" s="132"/>
      <c r="V60" s="132"/>
      <c r="W60" s="132"/>
      <c r="X60" s="132"/>
      <c r="Y60" s="132"/>
      <c r="Z60" s="132"/>
      <c r="AA60" s="132"/>
      <c r="AB60" s="132"/>
      <c r="AC60" s="132"/>
      <c r="AD60" s="133"/>
      <c r="AE60" s="70"/>
    </row>
    <row r="61" spans="1:31" ht="102" customHeight="1" x14ac:dyDescent="0.3">
      <c r="A61" s="39"/>
      <c r="B61" s="36" t="s">
        <v>103</v>
      </c>
      <c r="C61" s="178" t="s">
        <v>104</v>
      </c>
      <c r="D61" s="179"/>
      <c r="E61" s="179"/>
      <c r="F61" s="180">
        <v>233249.25</v>
      </c>
      <c r="G61" s="181"/>
      <c r="H61" s="180">
        <v>77749.75</v>
      </c>
      <c r="I61" s="181"/>
      <c r="J61" s="180">
        <v>310999</v>
      </c>
      <c r="K61" s="181"/>
      <c r="L61" s="84">
        <v>75</v>
      </c>
      <c r="M61" s="84">
        <v>25</v>
      </c>
      <c r="N61" s="21" t="s">
        <v>17</v>
      </c>
      <c r="O61" s="182" t="s">
        <v>105</v>
      </c>
      <c r="P61" s="183"/>
      <c r="Q61" s="184" t="s">
        <v>247</v>
      </c>
      <c r="R61" s="185"/>
      <c r="S61" s="185"/>
      <c r="T61" s="169" t="s">
        <v>248</v>
      </c>
      <c r="U61" s="169"/>
      <c r="V61" s="169"/>
      <c r="W61" s="168" t="s">
        <v>46</v>
      </c>
      <c r="X61" s="168"/>
      <c r="Y61" s="51" t="s">
        <v>56</v>
      </c>
      <c r="Z61" s="51" t="s">
        <v>35</v>
      </c>
      <c r="AA61" s="51" t="s">
        <v>36</v>
      </c>
      <c r="AB61" s="38" t="s">
        <v>37</v>
      </c>
      <c r="AC61" s="71"/>
      <c r="AD61" s="39"/>
    </row>
    <row r="62" spans="1:31" x14ac:dyDescent="0.3">
      <c r="A62" s="177" t="s">
        <v>5</v>
      </c>
      <c r="B62" s="177"/>
      <c r="C62" s="177"/>
      <c r="D62" s="177"/>
      <c r="E62" s="177"/>
      <c r="F62" s="177"/>
      <c r="G62" s="177"/>
      <c r="H62" s="177"/>
      <c r="I62" s="177"/>
      <c r="J62" s="177"/>
      <c r="K62" s="177"/>
      <c r="L62" s="177"/>
      <c r="M62" s="177"/>
      <c r="N62" s="177"/>
    </row>
    <row r="63" spans="1:31" x14ac:dyDescent="0.3">
      <c r="A63" s="2" t="s">
        <v>76</v>
      </c>
    </row>
  </sheetData>
  <mergeCells count="368">
    <mergeCell ref="C58:E58"/>
    <mergeCell ref="F58:G58"/>
    <mergeCell ref="H58:I58"/>
    <mergeCell ref="J58:K58"/>
    <mergeCell ref="O58:P58"/>
    <mergeCell ref="Q58:S58"/>
    <mergeCell ref="T58:V58"/>
    <mergeCell ref="W58:X58"/>
    <mergeCell ref="J27:K27"/>
    <mergeCell ref="O27:P27"/>
    <mergeCell ref="Q27:S27"/>
    <mergeCell ref="T27:V27"/>
    <mergeCell ref="W27:X27"/>
    <mergeCell ref="C35:E35"/>
    <mergeCell ref="F35:G35"/>
    <mergeCell ref="C38:E38"/>
    <mergeCell ref="C36:E36"/>
    <mergeCell ref="H40:I40"/>
    <mergeCell ref="F40:G40"/>
    <mergeCell ref="F41:G41"/>
    <mergeCell ref="H41:I41"/>
    <mergeCell ref="J41:K41"/>
    <mergeCell ref="H35:I35"/>
    <mergeCell ref="H36:I36"/>
    <mergeCell ref="C59:E59"/>
    <mergeCell ref="F59:G59"/>
    <mergeCell ref="H59:I59"/>
    <mergeCell ref="J59:K59"/>
    <mergeCell ref="O59:P59"/>
    <mergeCell ref="Q59:S59"/>
    <mergeCell ref="T59:V59"/>
    <mergeCell ref="W59:X59"/>
    <mergeCell ref="O36:P36"/>
    <mergeCell ref="Q38:S38"/>
    <mergeCell ref="O39:P39"/>
    <mergeCell ref="F42:G42"/>
    <mergeCell ref="H42:I42"/>
    <mergeCell ref="J42:K42"/>
    <mergeCell ref="O42:P42"/>
    <mergeCell ref="Q42:S42"/>
    <mergeCell ref="O41:P41"/>
    <mergeCell ref="O40:P40"/>
    <mergeCell ref="F39:G39"/>
    <mergeCell ref="J38:K38"/>
    <mergeCell ref="Q40:S40"/>
    <mergeCell ref="Q39:S39"/>
    <mergeCell ref="J44:K44"/>
    <mergeCell ref="J40:K40"/>
    <mergeCell ref="C39:E39"/>
    <mergeCell ref="F38:G38"/>
    <mergeCell ref="C40:E40"/>
    <mergeCell ref="J35:K35"/>
    <mergeCell ref="H38:I38"/>
    <mergeCell ref="H39:I39"/>
    <mergeCell ref="J39:K39"/>
    <mergeCell ref="J36:K36"/>
    <mergeCell ref="Q10:S10"/>
    <mergeCell ref="J17:K17"/>
    <mergeCell ref="H18:I18"/>
    <mergeCell ref="F10:G10"/>
    <mergeCell ref="H10:I10"/>
    <mergeCell ref="J10:K10"/>
    <mergeCell ref="J12:K12"/>
    <mergeCell ref="J13:K13"/>
    <mergeCell ref="J18:K18"/>
    <mergeCell ref="C29:E29"/>
    <mergeCell ref="H29:I29"/>
    <mergeCell ref="F29:G29"/>
    <mergeCell ref="H28:I28"/>
    <mergeCell ref="H33:I33"/>
    <mergeCell ref="H13:I13"/>
    <mergeCell ref="H30:I30"/>
    <mergeCell ref="T10:V10"/>
    <mergeCell ref="W10:X10"/>
    <mergeCell ref="C12:E12"/>
    <mergeCell ref="O10:P10"/>
    <mergeCell ref="AC3:AC5"/>
    <mergeCell ref="H43:I43"/>
    <mergeCell ref="J43:K43"/>
    <mergeCell ref="W6:X6"/>
    <mergeCell ref="C16:E16"/>
    <mergeCell ref="F16:G16"/>
    <mergeCell ref="H16:I16"/>
    <mergeCell ref="J16:K16"/>
    <mergeCell ref="O16:P16"/>
    <mergeCell ref="F36:G36"/>
    <mergeCell ref="W28:X28"/>
    <mergeCell ref="W38:X38"/>
    <mergeCell ref="W29:X29"/>
    <mergeCell ref="T38:V38"/>
    <mergeCell ref="Q36:S36"/>
    <mergeCell ref="W16:X16"/>
    <mergeCell ref="T14:V14"/>
    <mergeCell ref="C28:E28"/>
    <mergeCell ref="F28:G28"/>
    <mergeCell ref="T9:V9"/>
    <mergeCell ref="W9:X9"/>
    <mergeCell ref="T12:V12"/>
    <mergeCell ref="W12:X12"/>
    <mergeCell ref="Q16:S16"/>
    <mergeCell ref="Q12:S12"/>
    <mergeCell ref="W13:X13"/>
    <mergeCell ref="A1:AB1"/>
    <mergeCell ref="B3:B5"/>
    <mergeCell ref="C3:E5"/>
    <mergeCell ref="F3:K4"/>
    <mergeCell ref="A3:A5"/>
    <mergeCell ref="C14:E14"/>
    <mergeCell ref="F14:G14"/>
    <mergeCell ref="Q3:S5"/>
    <mergeCell ref="T3:V5"/>
    <mergeCell ref="W3:X5"/>
    <mergeCell ref="Q6:S6"/>
    <mergeCell ref="Y3:AB4"/>
    <mergeCell ref="H14:I14"/>
    <mergeCell ref="J14:K14"/>
    <mergeCell ref="T6:V6"/>
    <mergeCell ref="N3:N5"/>
    <mergeCell ref="Q9:S9"/>
    <mergeCell ref="C10:E10"/>
    <mergeCell ref="F43:G43"/>
    <mergeCell ref="H44:I44"/>
    <mergeCell ref="H5:I5"/>
    <mergeCell ref="O14:P14"/>
    <mergeCell ref="O3:P5"/>
    <mergeCell ref="O6:P6"/>
    <mergeCell ref="F6:G6"/>
    <mergeCell ref="O9:P9"/>
    <mergeCell ref="O15:P15"/>
    <mergeCell ref="F5:G5"/>
    <mergeCell ref="J5:K5"/>
    <mergeCell ref="F9:G9"/>
    <mergeCell ref="H9:I9"/>
    <mergeCell ref="J9:K9"/>
    <mergeCell ref="F15:G15"/>
    <mergeCell ref="H15:I15"/>
    <mergeCell ref="J15:K15"/>
    <mergeCell ref="H6:I6"/>
    <mergeCell ref="L3:M4"/>
    <mergeCell ref="J6:K6"/>
    <mergeCell ref="O12:P12"/>
    <mergeCell ref="J29:K29"/>
    <mergeCell ref="J20:K20"/>
    <mergeCell ref="O20:P20"/>
    <mergeCell ref="F30:G30"/>
    <mergeCell ref="C30:E30"/>
    <mergeCell ref="C19:E19"/>
    <mergeCell ref="F17:G17"/>
    <mergeCell ref="H17:I17"/>
    <mergeCell ref="C17:E17"/>
    <mergeCell ref="C15:E15"/>
    <mergeCell ref="C27:E27"/>
    <mergeCell ref="F27:G27"/>
    <mergeCell ref="H27:I27"/>
    <mergeCell ref="C6:E6"/>
    <mergeCell ref="C18:E18"/>
    <mergeCell ref="F18:G18"/>
    <mergeCell ref="F12:G12"/>
    <mergeCell ref="H12:I12"/>
    <mergeCell ref="C26:E26"/>
    <mergeCell ref="F26:G26"/>
    <mergeCell ref="H26:I26"/>
    <mergeCell ref="H20:I20"/>
    <mergeCell ref="C9:E9"/>
    <mergeCell ref="F19:G19"/>
    <mergeCell ref="H19:I19"/>
    <mergeCell ref="C22:E22"/>
    <mergeCell ref="F22:G22"/>
    <mergeCell ref="H22:I22"/>
    <mergeCell ref="C11:E11"/>
    <mergeCell ref="F11:G11"/>
    <mergeCell ref="H11:I11"/>
    <mergeCell ref="C53:E53"/>
    <mergeCell ref="C49:E49"/>
    <mergeCell ref="F53:G53"/>
    <mergeCell ref="H53:I53"/>
    <mergeCell ref="J53:K53"/>
    <mergeCell ref="F52:G52"/>
    <mergeCell ref="H52:I52"/>
    <mergeCell ref="J52:K52"/>
    <mergeCell ref="C33:E33"/>
    <mergeCell ref="F33:G33"/>
    <mergeCell ref="C51:E51"/>
    <mergeCell ref="C44:E44"/>
    <mergeCell ref="C46:E46"/>
    <mergeCell ref="C41:E41"/>
    <mergeCell ref="C43:E43"/>
    <mergeCell ref="H49:I49"/>
    <mergeCell ref="C42:E42"/>
    <mergeCell ref="F44:G44"/>
    <mergeCell ref="F51:G51"/>
    <mergeCell ref="H51:I51"/>
    <mergeCell ref="F49:G49"/>
    <mergeCell ref="H46:I46"/>
    <mergeCell ref="J49:K49"/>
    <mergeCell ref="F46:G46"/>
    <mergeCell ref="C54:E54"/>
    <mergeCell ref="F54:G54"/>
    <mergeCell ref="H54:I54"/>
    <mergeCell ref="C57:E57"/>
    <mergeCell ref="F57:G57"/>
    <mergeCell ref="H57:I57"/>
    <mergeCell ref="J57:K57"/>
    <mergeCell ref="O57:P57"/>
    <mergeCell ref="Q57:S57"/>
    <mergeCell ref="C56:E56"/>
    <mergeCell ref="F56:G56"/>
    <mergeCell ref="H56:I56"/>
    <mergeCell ref="J56:K56"/>
    <mergeCell ref="O56:P56"/>
    <mergeCell ref="Q56:S56"/>
    <mergeCell ref="C52:E52"/>
    <mergeCell ref="A62:N62"/>
    <mergeCell ref="C61:E61"/>
    <mergeCell ref="F61:G61"/>
    <mergeCell ref="H61:I61"/>
    <mergeCell ref="J61:K61"/>
    <mergeCell ref="O61:P61"/>
    <mergeCell ref="Q61:S61"/>
    <mergeCell ref="T15:V15"/>
    <mergeCell ref="T40:V40"/>
    <mergeCell ref="T46:V46"/>
    <mergeCell ref="T39:V39"/>
    <mergeCell ref="T36:V36"/>
    <mergeCell ref="Q24:S24"/>
    <mergeCell ref="Q35:S35"/>
    <mergeCell ref="J26:K26"/>
    <mergeCell ref="O35:P35"/>
    <mergeCell ref="Q28:S28"/>
    <mergeCell ref="Q30:S30"/>
    <mergeCell ref="O30:P30"/>
    <mergeCell ref="J30:K30"/>
    <mergeCell ref="J24:K24"/>
    <mergeCell ref="O33:P33"/>
    <mergeCell ref="Q33:S33"/>
    <mergeCell ref="T61:V61"/>
    <mergeCell ref="W61:X61"/>
    <mergeCell ref="T56:V56"/>
    <mergeCell ref="W53:X53"/>
    <mergeCell ref="J46:K46"/>
    <mergeCell ref="W52:X52"/>
    <mergeCell ref="T57:V57"/>
    <mergeCell ref="W57:X57"/>
    <mergeCell ref="W56:X56"/>
    <mergeCell ref="O54:P54"/>
    <mergeCell ref="Q54:S54"/>
    <mergeCell ref="J54:K54"/>
    <mergeCell ref="O52:P52"/>
    <mergeCell ref="Q52:S52"/>
    <mergeCell ref="O46:P46"/>
    <mergeCell ref="O53:P53"/>
    <mergeCell ref="Q53:S53"/>
    <mergeCell ref="O49:P49"/>
    <mergeCell ref="Q49:S49"/>
    <mergeCell ref="Q46:S46"/>
    <mergeCell ref="T54:V54"/>
    <mergeCell ref="W54:X54"/>
    <mergeCell ref="T53:V53"/>
    <mergeCell ref="T52:V52"/>
    <mergeCell ref="T28:V28"/>
    <mergeCell ref="W51:X51"/>
    <mergeCell ref="W46:X46"/>
    <mergeCell ref="T41:V41"/>
    <mergeCell ref="W40:X40"/>
    <mergeCell ref="T44:V44"/>
    <mergeCell ref="W44:X44"/>
    <mergeCell ref="J33:K33"/>
    <mergeCell ref="J28:K28"/>
    <mergeCell ref="W36:X36"/>
    <mergeCell ref="O28:P28"/>
    <mergeCell ref="Q43:S43"/>
    <mergeCell ref="Q44:S44"/>
    <mergeCell ref="Q41:S41"/>
    <mergeCell ref="W43:X43"/>
    <mergeCell ref="O43:P43"/>
    <mergeCell ref="W41:X41"/>
    <mergeCell ref="J51:K51"/>
    <mergeCell ref="O51:P51"/>
    <mergeCell ref="Q51:S51"/>
    <mergeCell ref="T51:V51"/>
    <mergeCell ref="O38:P38"/>
    <mergeCell ref="O44:P44"/>
    <mergeCell ref="T35:V35"/>
    <mergeCell ref="T29:V29"/>
    <mergeCell ref="W39:X39"/>
    <mergeCell ref="W49:X49"/>
    <mergeCell ref="T42:V42"/>
    <mergeCell ref="W42:X42"/>
    <mergeCell ref="T49:V49"/>
    <mergeCell ref="T43:V43"/>
    <mergeCell ref="T33:V33"/>
    <mergeCell ref="W33:X33"/>
    <mergeCell ref="W30:X30"/>
    <mergeCell ref="T30:V30"/>
    <mergeCell ref="W35:X35"/>
    <mergeCell ref="AD3:AD5"/>
    <mergeCell ref="C60:AD60"/>
    <mergeCell ref="C55:AD55"/>
    <mergeCell ref="C50:AD50"/>
    <mergeCell ref="C48:AD48"/>
    <mergeCell ref="C47:AD47"/>
    <mergeCell ref="C45:AD45"/>
    <mergeCell ref="C37:AD37"/>
    <mergeCell ref="C34:AD34"/>
    <mergeCell ref="C32:AD32"/>
    <mergeCell ref="C31:AD31"/>
    <mergeCell ref="C25:AD25"/>
    <mergeCell ref="C23:AD23"/>
    <mergeCell ref="C8:AD8"/>
    <mergeCell ref="C7:AD7"/>
    <mergeCell ref="C13:E13"/>
    <mergeCell ref="F13:G13"/>
    <mergeCell ref="Q14:S14"/>
    <mergeCell ref="T16:V16"/>
    <mergeCell ref="O29:P29"/>
    <mergeCell ref="Q29:S29"/>
    <mergeCell ref="Q17:S17"/>
    <mergeCell ref="Q15:S15"/>
    <mergeCell ref="O13:P13"/>
    <mergeCell ref="Q26:S26"/>
    <mergeCell ref="T26:V26"/>
    <mergeCell ref="W26:X26"/>
    <mergeCell ref="O17:P17"/>
    <mergeCell ref="W15:X15"/>
    <mergeCell ref="W17:X17"/>
    <mergeCell ref="T17:V17"/>
    <mergeCell ref="T24:V24"/>
    <mergeCell ref="W24:X24"/>
    <mergeCell ref="T18:V18"/>
    <mergeCell ref="W18:X18"/>
    <mergeCell ref="Q20:S20"/>
    <mergeCell ref="W20:X20"/>
    <mergeCell ref="T20:V20"/>
    <mergeCell ref="Q18:S18"/>
    <mergeCell ref="O24:P24"/>
    <mergeCell ref="T22:V22"/>
    <mergeCell ref="W22:X22"/>
    <mergeCell ref="O26:P26"/>
    <mergeCell ref="T21:V21"/>
    <mergeCell ref="C20:E20"/>
    <mergeCell ref="F20:G20"/>
    <mergeCell ref="C24:E24"/>
    <mergeCell ref="F24:G24"/>
    <mergeCell ref="H24:I24"/>
    <mergeCell ref="T19:V19"/>
    <mergeCell ref="W19:X19"/>
    <mergeCell ref="J22:K22"/>
    <mergeCell ref="O22:P22"/>
    <mergeCell ref="Q22:S22"/>
    <mergeCell ref="C21:E21"/>
    <mergeCell ref="F21:G21"/>
    <mergeCell ref="H21:I21"/>
    <mergeCell ref="J21:K21"/>
    <mergeCell ref="O21:P21"/>
    <mergeCell ref="Q21:S21"/>
    <mergeCell ref="J11:K11"/>
    <mergeCell ref="O11:P11"/>
    <mergeCell ref="Q11:S11"/>
    <mergeCell ref="T11:V11"/>
    <mergeCell ref="W11:X11"/>
    <mergeCell ref="W21:X21"/>
    <mergeCell ref="J19:K19"/>
    <mergeCell ref="O19:P19"/>
    <mergeCell ref="Q19:S19"/>
    <mergeCell ref="Q13:S13"/>
    <mergeCell ref="T13:V13"/>
    <mergeCell ref="O18:P18"/>
    <mergeCell ref="W14:X14"/>
  </mergeCells>
  <phoneticPr fontId="16" type="noConversion"/>
  <pageMargins left="0.31496062992125984" right="0.31496062992125984" top="0.55118110236220474" bottom="0.55118110236220474" header="0.31496062992125984" footer="0.31496062992125984"/>
  <pageSetup paperSize="9" scale="4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Rasa Skodžiūtė-Aimouch</dc:creator>
  <cp:lastModifiedBy>Agnė Sinkevičienė</cp:lastModifiedBy>
  <cp:lastPrinted>2026-04-29T19:41:40Z</cp:lastPrinted>
  <dcterms:created xsi:type="dcterms:W3CDTF">2020-08-27T10:24:29Z</dcterms:created>
  <dcterms:modified xsi:type="dcterms:W3CDTF">2026-08-19T05:59:43Z</dcterms:modified>
</cp:coreProperties>
</file>